
<file path=[Content_Types].xml><?xml version="1.0" encoding="utf-8"?>
<Types xmlns="http://schemas.openxmlformats.org/package/2006/content-types"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worksheets/sheet4.xml" ContentType="application/vnd.openxmlformats-officedocument.spreadsheetml.worksheet+xml"/>
  <Default Extension="xml" ContentType="application/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worksheets/sheet3.xml" ContentType="application/vnd.openxmlformats-officedocument.spreadsheetml.worksheet+xml"/>
  <Default Extension="rels" ContentType="application/vnd.openxmlformats-package.relationships+xml"/>
  <Override PartName="/xl/worksheets/sheet5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0" yWindow="0" windowWidth="26800" windowHeight="14080" firstSheet="1" activeTab="1"/>
  </bookViews>
  <sheets>
    <sheet name="Education" sheetId="1" r:id="rId1"/>
    <sheet name="Health" sheetId="9" r:id="rId2"/>
    <sheet name="Environmental Affairs" sheetId="10" r:id="rId3"/>
    <sheet name="Cooperative Governance" sheetId="11" r:id="rId4"/>
    <sheet name="Agriculture" sheetId="12" r:id="rId5"/>
    <sheet name="Roads and Transport" sheetId="13" r:id="rId6"/>
    <sheet name="Public Works" sheetId="14" r:id="rId7"/>
    <sheet name="Sport and Recreation" sheetId="15" r:id="rId8"/>
    <sheet name="Saftey and Liaison" sheetId="16" r:id="rId9"/>
  </sheets>
  <externalReferences>
    <externalReference r:id="rId10"/>
    <externalReference r:id="rId11"/>
  </externalReferences>
  <definedNames>
    <definedName name="FinYear" hidden="1">[1]Settings!$AB$72</definedName>
    <definedName name="PreviousFinYear">[1]Settings!$AB$77</definedName>
    <definedName name="_xlnm.Print_Area" localSheetId="4">Agriculture!$B$2:$T$65,Agriculture!$B$67:$Y$110</definedName>
    <definedName name="_xlnm.Print_Area" localSheetId="3">'Cooperative Governance'!$B$2:$T$44</definedName>
    <definedName name="_xlnm.Print_Area" localSheetId="0">Education!$B$2:$X$21</definedName>
    <definedName name="_xlnm.Print_Area" localSheetId="2">'Environmental Affairs'!$B$2:$T$37</definedName>
    <definedName name="_xlnm.Print_Area" localSheetId="1">Health!$B$2:$Y$65,Health!$B$67:$Y$110</definedName>
    <definedName name="_xlnm.Print_Area" localSheetId="6">'Public Works'!$B$2:$T$31</definedName>
    <definedName name="_xlnm.Print_Area" localSheetId="5">'Roads and Transport'!$B$2:$T$42</definedName>
    <definedName name="_xlnm.Print_Area" localSheetId="8">'Saftey and Liaison'!$B$2:$U$24</definedName>
    <definedName name="_xlnm.Print_Area" localSheetId="7">'Sport and Recreation'!$B$2:$T$18</definedName>
    <definedName name="_xlnm.Print_Titles" localSheetId="4">Agriculture!$2:$7</definedName>
    <definedName name="_xlnm.Print_Titles" localSheetId="3">'Cooperative Governance'!$2:$7</definedName>
    <definedName name="_xlnm.Print_Titles" localSheetId="0">Education!$2:$7</definedName>
    <definedName name="_xlnm.Print_Titles" localSheetId="2">'Environmental Affairs'!$2:$7</definedName>
    <definedName name="_xlnm.Print_Titles" localSheetId="1">Health!$2:$7</definedName>
    <definedName name="_xlnm.Print_Titles" localSheetId="6">'Public Works'!$2:$7</definedName>
    <definedName name="_xlnm.Print_Titles" localSheetId="5">'Roads and Transport'!$2:$7</definedName>
    <definedName name="_xlnm.Print_Titles" localSheetId="8">'Saftey and Liaison'!$2:$7</definedName>
    <definedName name="_xlnm.Print_Titles" localSheetId="7">'Sport and Recreation'!$2:$7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T43" i="12"/>
  <c r="S43"/>
  <c r="R43"/>
  <c r="Q43"/>
  <c r="P43"/>
  <c r="O43"/>
  <c r="N43"/>
  <c r="M43"/>
  <c r="L43"/>
  <c r="K43"/>
  <c r="J43"/>
  <c r="I43"/>
  <c r="T40"/>
  <c r="S40"/>
  <c r="R40"/>
  <c r="Q40"/>
  <c r="P40"/>
  <c r="O40"/>
  <c r="N40"/>
  <c r="M40"/>
  <c r="L40"/>
  <c r="K40"/>
  <c r="J40"/>
  <c r="I40"/>
  <c r="T39"/>
  <c r="S39"/>
  <c r="R39"/>
  <c r="Q39"/>
  <c r="P39"/>
  <c r="O39"/>
  <c r="N39"/>
  <c r="M39"/>
  <c r="L39"/>
  <c r="K39"/>
  <c r="J39"/>
  <c r="I39"/>
  <c r="T37"/>
  <c r="S37"/>
  <c r="R37"/>
  <c r="Q37"/>
  <c r="P37"/>
  <c r="O37"/>
  <c r="N37"/>
  <c r="M37"/>
  <c r="L37"/>
  <c r="K37"/>
  <c r="J37"/>
  <c r="I37"/>
  <c r="T36"/>
  <c r="S36"/>
  <c r="R36"/>
  <c r="Q36"/>
  <c r="P36"/>
  <c r="O36"/>
  <c r="N36"/>
  <c r="M36"/>
  <c r="L36"/>
  <c r="K36"/>
  <c r="J36"/>
  <c r="I36"/>
  <c r="T33"/>
  <c r="S33"/>
  <c r="R33"/>
  <c r="Q33"/>
  <c r="P33"/>
  <c r="O33"/>
  <c r="N33"/>
  <c r="M33"/>
  <c r="L33"/>
  <c r="K33"/>
  <c r="J33"/>
  <c r="I33"/>
  <c r="T30"/>
  <c r="S30"/>
  <c r="R30"/>
  <c r="Q30"/>
  <c r="P30"/>
  <c r="O30"/>
  <c r="N30"/>
  <c r="M30"/>
  <c r="L30"/>
  <c r="K30"/>
  <c r="J30"/>
  <c r="I30"/>
  <c r="T28"/>
  <c r="S28"/>
  <c r="R28"/>
  <c r="Q28"/>
  <c r="P28"/>
  <c r="O28"/>
  <c r="N28"/>
  <c r="M28"/>
  <c r="L28"/>
  <c r="K28"/>
  <c r="J28"/>
  <c r="I28"/>
  <c r="T26"/>
  <c r="S26"/>
  <c r="R26"/>
  <c r="Q26"/>
  <c r="P26"/>
  <c r="O26"/>
  <c r="N26"/>
  <c r="M26"/>
  <c r="L26"/>
  <c r="K26"/>
  <c r="J26"/>
  <c r="I26"/>
  <c r="T23"/>
  <c r="S23"/>
  <c r="R23"/>
  <c r="Q23"/>
  <c r="P23"/>
  <c r="O23"/>
  <c r="N23"/>
  <c r="M23"/>
  <c r="L23"/>
  <c r="K23"/>
  <c r="J23"/>
  <c r="I23"/>
  <c r="T22"/>
  <c r="S22"/>
  <c r="R22"/>
  <c r="Q22"/>
  <c r="P22"/>
  <c r="O22"/>
  <c r="N22"/>
  <c r="M22"/>
  <c r="L22"/>
  <c r="K22"/>
  <c r="J22"/>
  <c r="I22"/>
  <c r="T20"/>
  <c r="S20"/>
  <c r="R20"/>
  <c r="Q20"/>
  <c r="P20"/>
  <c r="O20"/>
  <c r="N20"/>
  <c r="M20"/>
  <c r="L20"/>
  <c r="K20"/>
  <c r="J20"/>
  <c r="I20"/>
  <c r="T17"/>
  <c r="S17"/>
  <c r="R17"/>
  <c r="Q17"/>
  <c r="P17"/>
  <c r="O17"/>
  <c r="N17"/>
  <c r="M17"/>
  <c r="L17"/>
  <c r="K17"/>
  <c r="J17"/>
  <c r="I17"/>
  <c r="T15"/>
  <c r="S15"/>
  <c r="R15"/>
  <c r="Q15"/>
  <c r="P15"/>
  <c r="O15"/>
  <c r="N15"/>
  <c r="M15"/>
  <c r="L15"/>
  <c r="K15"/>
  <c r="J15"/>
  <c r="I15"/>
  <c r="T14"/>
  <c r="S14"/>
  <c r="R14"/>
  <c r="T13"/>
  <c r="S13"/>
  <c r="R13"/>
  <c r="Q13"/>
  <c r="P13"/>
  <c r="O13"/>
  <c r="N13"/>
  <c r="M13"/>
  <c r="L13"/>
  <c r="K13"/>
  <c r="J13"/>
  <c r="I13"/>
  <c r="T12"/>
  <c r="S12"/>
  <c r="R12"/>
  <c r="Q12"/>
  <c r="P12"/>
  <c r="O12"/>
  <c r="N12"/>
  <c r="M12"/>
  <c r="L12"/>
  <c r="K12"/>
  <c r="J12"/>
  <c r="I12"/>
  <c r="T11"/>
  <c r="S11"/>
  <c r="R11"/>
  <c r="T10"/>
  <c r="S10"/>
  <c r="R10"/>
  <c r="Q10"/>
  <c r="P10"/>
  <c r="O10"/>
  <c r="N10"/>
  <c r="M10"/>
  <c r="L10"/>
  <c r="K10"/>
  <c r="J10"/>
  <c r="I10"/>
  <c r="T6"/>
  <c r="S6"/>
  <c r="R6"/>
  <c r="Q6"/>
  <c r="P6"/>
  <c r="O6"/>
  <c r="N6"/>
  <c r="M6"/>
  <c r="L6"/>
  <c r="K6"/>
  <c r="J6"/>
  <c r="I6"/>
  <c r="E43"/>
  <c r="D42"/>
  <c r="C41"/>
  <c r="E40"/>
  <c r="E39"/>
  <c r="D38"/>
  <c r="E37"/>
  <c r="E36"/>
  <c r="D35"/>
  <c r="C34"/>
  <c r="E33"/>
  <c r="D32"/>
  <c r="C31"/>
  <c r="E30"/>
  <c r="D29"/>
  <c r="E28"/>
  <c r="D27"/>
  <c r="E26"/>
  <c r="D25"/>
  <c r="C24"/>
  <c r="E23"/>
  <c r="E22"/>
  <c r="D21"/>
  <c r="E20"/>
  <c r="D19"/>
  <c r="C18"/>
  <c r="E17"/>
  <c r="D16"/>
  <c r="E15"/>
  <c r="D14"/>
  <c r="E13"/>
  <c r="E12"/>
  <c r="D11"/>
  <c r="E10"/>
  <c r="D9"/>
  <c r="C8"/>
  <c r="C6"/>
  <c r="C5"/>
  <c r="C4"/>
  <c r="C3"/>
  <c r="T276"/>
  <c r="R276"/>
  <c r="Q276"/>
  <c r="O276"/>
  <c r="N276"/>
  <c r="L276"/>
  <c r="R255"/>
  <c r="R270"/>
  <c r="L255"/>
  <c r="L270"/>
  <c r="T267"/>
  <c r="R267"/>
  <c r="Q267"/>
  <c r="O267"/>
  <c r="N267"/>
  <c r="L267"/>
  <c r="T266"/>
  <c r="R266"/>
  <c r="Q266"/>
  <c r="O266"/>
  <c r="N266"/>
  <c r="L266"/>
  <c r="K266"/>
  <c r="T265"/>
  <c r="R265"/>
  <c r="Q265"/>
  <c r="O265"/>
  <c r="N265"/>
  <c r="L265"/>
  <c r="K265"/>
  <c r="T263"/>
  <c r="R263"/>
  <c r="Q263"/>
  <c r="O263"/>
  <c r="N263"/>
  <c r="L263"/>
  <c r="K263"/>
  <c r="T262"/>
  <c r="R262"/>
  <c r="Q262"/>
  <c r="O262"/>
  <c r="N262"/>
  <c r="L262"/>
  <c r="K262"/>
  <c r="T261"/>
  <c r="R261"/>
  <c r="Q261"/>
  <c r="O261"/>
  <c r="N261"/>
  <c r="L261"/>
  <c r="K261"/>
  <c r="T259"/>
  <c r="R259"/>
  <c r="Q259"/>
  <c r="O259"/>
  <c r="N259"/>
  <c r="L259"/>
  <c r="K259"/>
  <c r="T255"/>
  <c r="T270"/>
  <c r="Q255"/>
  <c r="Q270"/>
  <c r="O255"/>
  <c r="O270"/>
  <c r="N255"/>
  <c r="N270"/>
  <c r="K255"/>
  <c r="K270"/>
  <c r="T243"/>
  <c r="R243"/>
  <c r="Q243"/>
  <c r="O243"/>
  <c r="N243"/>
  <c r="L243"/>
  <c r="R222"/>
  <c r="R237"/>
  <c r="L222"/>
  <c r="L237"/>
  <c r="T234"/>
  <c r="R234"/>
  <c r="Q234"/>
  <c r="O234"/>
  <c r="N234"/>
  <c r="L234"/>
  <c r="T233"/>
  <c r="R233"/>
  <c r="Q233"/>
  <c r="O233"/>
  <c r="N233"/>
  <c r="L233"/>
  <c r="K233"/>
  <c r="T232"/>
  <c r="R232"/>
  <c r="Q232"/>
  <c r="O232"/>
  <c r="N232"/>
  <c r="L232"/>
  <c r="K232"/>
  <c r="T230"/>
  <c r="R230"/>
  <c r="Q230"/>
  <c r="O230"/>
  <c r="N230"/>
  <c r="L230"/>
  <c r="K230"/>
  <c r="T229"/>
  <c r="R229"/>
  <c r="Q229"/>
  <c r="O229"/>
  <c r="N229"/>
  <c r="L229"/>
  <c r="K229"/>
  <c r="T228"/>
  <c r="R228"/>
  <c r="Q228"/>
  <c r="O228"/>
  <c r="N228"/>
  <c r="L228"/>
  <c r="K228"/>
  <c r="T226"/>
  <c r="R226"/>
  <c r="Q226"/>
  <c r="O226"/>
  <c r="N226"/>
  <c r="L226"/>
  <c r="K226"/>
  <c r="T222"/>
  <c r="T237"/>
  <c r="Q222"/>
  <c r="Q237"/>
  <c r="O222"/>
  <c r="O237"/>
  <c r="N222"/>
  <c r="N237"/>
  <c r="K222"/>
  <c r="K237"/>
  <c r="T209"/>
  <c r="R209"/>
  <c r="Q209"/>
  <c r="O209"/>
  <c r="N209"/>
  <c r="L209"/>
  <c r="R188"/>
  <c r="R203"/>
  <c r="L188"/>
  <c r="L203"/>
  <c r="T200"/>
  <c r="R200"/>
  <c r="Q200"/>
  <c r="O200"/>
  <c r="N200"/>
  <c r="L200"/>
  <c r="T199"/>
  <c r="R199"/>
  <c r="Q199"/>
  <c r="O199"/>
  <c r="N199"/>
  <c r="L199"/>
  <c r="K199"/>
  <c r="T198"/>
  <c r="R198"/>
  <c r="Q198"/>
  <c r="O198"/>
  <c r="N198"/>
  <c r="L198"/>
  <c r="K198"/>
  <c r="T196"/>
  <c r="R196"/>
  <c r="Q196"/>
  <c r="O196"/>
  <c r="N196"/>
  <c r="L196"/>
  <c r="K196"/>
  <c r="T195"/>
  <c r="R195"/>
  <c r="Q195"/>
  <c r="O195"/>
  <c r="N195"/>
  <c r="L195"/>
  <c r="K195"/>
  <c r="T194"/>
  <c r="R194"/>
  <c r="Q194"/>
  <c r="O194"/>
  <c r="N194"/>
  <c r="L194"/>
  <c r="K194"/>
  <c r="T192"/>
  <c r="R192"/>
  <c r="Q192"/>
  <c r="O192"/>
  <c r="N192"/>
  <c r="L192"/>
  <c r="K192"/>
  <c r="T188"/>
  <c r="T203"/>
  <c r="Q188"/>
  <c r="Q203"/>
  <c r="O188"/>
  <c r="O203"/>
  <c r="N188"/>
  <c r="N203"/>
  <c r="K188"/>
  <c r="K203"/>
  <c r="K166"/>
  <c r="O166"/>
  <c r="T166"/>
  <c r="T156"/>
  <c r="R156"/>
  <c r="Q156"/>
  <c r="O156"/>
  <c r="N156"/>
  <c r="L156"/>
  <c r="Q141"/>
  <c r="Q153"/>
  <c r="K153"/>
  <c r="K150"/>
  <c r="T141"/>
  <c r="T147"/>
  <c r="N141"/>
  <c r="N147"/>
  <c r="K147"/>
  <c r="T144"/>
  <c r="R144"/>
  <c r="Q144"/>
  <c r="O144"/>
  <c r="N144"/>
  <c r="L144"/>
  <c r="T150"/>
  <c r="R141"/>
  <c r="R147"/>
  <c r="Q147"/>
  <c r="O141"/>
  <c r="O153"/>
  <c r="N150"/>
  <c r="L141"/>
  <c r="L147"/>
  <c r="T125"/>
  <c r="R125"/>
  <c r="Q125"/>
  <c r="O125"/>
  <c r="N125"/>
  <c r="L125"/>
  <c r="T119"/>
  <c r="R119"/>
  <c r="Q119"/>
  <c r="O119"/>
  <c r="N119"/>
  <c r="L119"/>
  <c r="R98"/>
  <c r="R113"/>
  <c r="L98"/>
  <c r="L113"/>
  <c r="T110"/>
  <c r="R110"/>
  <c r="Q110"/>
  <c r="O110"/>
  <c r="N110"/>
  <c r="L110"/>
  <c r="T109"/>
  <c r="R109"/>
  <c r="Q109"/>
  <c r="O109"/>
  <c r="N109"/>
  <c r="L109"/>
  <c r="K109"/>
  <c r="T108"/>
  <c r="R108"/>
  <c r="Q108"/>
  <c r="O108"/>
  <c r="N108"/>
  <c r="L108"/>
  <c r="K108"/>
  <c r="T106"/>
  <c r="R106"/>
  <c r="Q106"/>
  <c r="O106"/>
  <c r="N106"/>
  <c r="L106"/>
  <c r="K106"/>
  <c r="T105"/>
  <c r="R105"/>
  <c r="Q105"/>
  <c r="O105"/>
  <c r="N105"/>
  <c r="L105"/>
  <c r="K105"/>
  <c r="T104"/>
  <c r="R104"/>
  <c r="Q104"/>
  <c r="O104"/>
  <c r="N104"/>
  <c r="L104"/>
  <c r="K104"/>
  <c r="T102"/>
  <c r="R102"/>
  <c r="Q102"/>
  <c r="O102"/>
  <c r="N102"/>
  <c r="L102"/>
  <c r="K102"/>
  <c r="T98"/>
  <c r="T113"/>
  <c r="Q98"/>
  <c r="Q113"/>
  <c r="O98"/>
  <c r="O113"/>
  <c r="N98"/>
  <c r="N113"/>
  <c r="K98"/>
  <c r="K113"/>
  <c r="T86"/>
  <c r="R86"/>
  <c r="Q86"/>
  <c r="O86"/>
  <c r="N86"/>
  <c r="L86"/>
  <c r="K86"/>
  <c r="T85"/>
  <c r="R85"/>
  <c r="Q85"/>
  <c r="O85"/>
  <c r="N85"/>
  <c r="L85"/>
  <c r="K85"/>
  <c r="T80"/>
  <c r="R80"/>
  <c r="Q80"/>
  <c r="O80"/>
  <c r="N80"/>
  <c r="L80"/>
  <c r="T77"/>
  <c r="R77"/>
  <c r="Q77"/>
  <c r="O77"/>
  <c r="N77"/>
  <c r="L77"/>
  <c r="O147"/>
  <c r="Q150"/>
  <c r="L153"/>
  <c r="R153"/>
  <c r="Q166"/>
  <c r="L150"/>
  <c r="R150"/>
  <c r="N153"/>
  <c r="T153"/>
  <c r="L166"/>
  <c r="R166"/>
  <c r="O150"/>
  <c r="N166"/>
  <c r="T39" i="11"/>
  <c r="S39"/>
  <c r="R39"/>
  <c r="Q39"/>
  <c r="P39"/>
  <c r="O39"/>
  <c r="N39"/>
  <c r="M39"/>
  <c r="L39"/>
  <c r="K39"/>
  <c r="J39"/>
  <c r="I39"/>
  <c r="T38"/>
  <c r="S38"/>
  <c r="R38"/>
  <c r="Q38"/>
  <c r="P38"/>
  <c r="O38"/>
  <c r="N38"/>
  <c r="M38"/>
  <c r="L38"/>
  <c r="K38"/>
  <c r="J38"/>
  <c r="I38"/>
  <c r="T37"/>
  <c r="S37"/>
  <c r="R37"/>
  <c r="Q37"/>
  <c r="P37"/>
  <c r="O37"/>
  <c r="N37"/>
  <c r="M37"/>
  <c r="L37"/>
  <c r="K37"/>
  <c r="J37"/>
  <c r="I37"/>
  <c r="T35"/>
  <c r="S35"/>
  <c r="R35"/>
  <c r="Q35"/>
  <c r="P35"/>
  <c r="O35"/>
  <c r="N35"/>
  <c r="M35"/>
  <c r="L35"/>
  <c r="K35"/>
  <c r="J35"/>
  <c r="I35"/>
  <c r="T34"/>
  <c r="S34"/>
  <c r="R34"/>
  <c r="Q34"/>
  <c r="P34"/>
  <c r="O34"/>
  <c r="N34"/>
  <c r="M34"/>
  <c r="L34"/>
  <c r="K34"/>
  <c r="J34"/>
  <c r="I34"/>
  <c r="T32"/>
  <c r="S32"/>
  <c r="R32"/>
  <c r="Q32"/>
  <c r="P32"/>
  <c r="O32"/>
  <c r="N32"/>
  <c r="M32"/>
  <c r="L32"/>
  <c r="K32"/>
  <c r="J32"/>
  <c r="I32"/>
  <c r="T31"/>
  <c r="S31"/>
  <c r="R31"/>
  <c r="Q31"/>
  <c r="P31"/>
  <c r="O31"/>
  <c r="N31"/>
  <c r="M31"/>
  <c r="L31"/>
  <c r="K31"/>
  <c r="J31"/>
  <c r="I31"/>
  <c r="T30"/>
  <c r="S30"/>
  <c r="R30"/>
  <c r="Q30"/>
  <c r="P30"/>
  <c r="O30"/>
  <c r="N30"/>
  <c r="M30"/>
  <c r="L30"/>
  <c r="K30"/>
  <c r="J30"/>
  <c r="I30"/>
  <c r="T27"/>
  <c r="S27"/>
  <c r="R27"/>
  <c r="Q27"/>
  <c r="P27"/>
  <c r="O27"/>
  <c r="N27"/>
  <c r="M27"/>
  <c r="L27"/>
  <c r="K27"/>
  <c r="J27"/>
  <c r="I27"/>
  <c r="T25"/>
  <c r="S25"/>
  <c r="R25"/>
  <c r="Q25"/>
  <c r="P25"/>
  <c r="O25"/>
  <c r="N25"/>
  <c r="M25"/>
  <c r="L25"/>
  <c r="K25"/>
  <c r="J25"/>
  <c r="I25"/>
  <c r="T24"/>
  <c r="S24"/>
  <c r="R24"/>
  <c r="Q24"/>
  <c r="P24"/>
  <c r="O24"/>
  <c r="N24"/>
  <c r="M24"/>
  <c r="L24"/>
  <c r="K24"/>
  <c r="J24"/>
  <c r="I24"/>
  <c r="T23"/>
  <c r="S23"/>
  <c r="R23"/>
  <c r="Q23"/>
  <c r="P23"/>
  <c r="O23"/>
  <c r="N23"/>
  <c r="M23"/>
  <c r="L23"/>
  <c r="K23"/>
  <c r="J23"/>
  <c r="I23"/>
  <c r="T21"/>
  <c r="S21"/>
  <c r="R21"/>
  <c r="Q21"/>
  <c r="P21"/>
  <c r="O21"/>
  <c r="N21"/>
  <c r="M21"/>
  <c r="L21"/>
  <c r="K21"/>
  <c r="J21"/>
  <c r="I21"/>
  <c r="T20"/>
  <c r="S20"/>
  <c r="R20"/>
  <c r="Q20"/>
  <c r="P20"/>
  <c r="O20"/>
  <c r="N20"/>
  <c r="M20"/>
  <c r="L20"/>
  <c r="K20"/>
  <c r="J20"/>
  <c r="I20"/>
  <c r="T19"/>
  <c r="S19"/>
  <c r="R19"/>
  <c r="Q19"/>
  <c r="P19"/>
  <c r="O19"/>
  <c r="N19"/>
  <c r="M19"/>
  <c r="L19"/>
  <c r="K19"/>
  <c r="J19"/>
  <c r="I19"/>
  <c r="T17"/>
  <c r="S17"/>
  <c r="R17"/>
  <c r="Q17"/>
  <c r="P17"/>
  <c r="O17"/>
  <c r="N17"/>
  <c r="M17"/>
  <c r="L17"/>
  <c r="K17"/>
  <c r="J17"/>
  <c r="I17"/>
  <c r="T16"/>
  <c r="S16"/>
  <c r="R16"/>
  <c r="Q16"/>
  <c r="P16"/>
  <c r="O16"/>
  <c r="N16"/>
  <c r="M16"/>
  <c r="L16"/>
  <c r="K16"/>
  <c r="J16"/>
  <c r="I16"/>
  <c r="T15"/>
  <c r="S15"/>
  <c r="R15"/>
  <c r="Q15"/>
  <c r="P15"/>
  <c r="O15"/>
  <c r="N15"/>
  <c r="M15"/>
  <c r="L15"/>
  <c r="K15"/>
  <c r="J15"/>
  <c r="I15"/>
  <c r="T14"/>
  <c r="S14"/>
  <c r="R14"/>
  <c r="Q14"/>
  <c r="P14"/>
  <c r="O14"/>
  <c r="N14"/>
  <c r="M14"/>
  <c r="L14"/>
  <c r="K14"/>
  <c r="J14"/>
  <c r="I14"/>
  <c r="T13"/>
  <c r="S13"/>
  <c r="R13"/>
  <c r="Q13"/>
  <c r="P13"/>
  <c r="O13"/>
  <c r="N13"/>
  <c r="M13"/>
  <c r="L13"/>
  <c r="K13"/>
  <c r="J13"/>
  <c r="I13"/>
  <c r="T12"/>
  <c r="S12"/>
  <c r="R12"/>
  <c r="Q12"/>
  <c r="P12"/>
  <c r="O12"/>
  <c r="N12"/>
  <c r="M12"/>
  <c r="L12"/>
  <c r="K12"/>
  <c r="J12"/>
  <c r="I12"/>
  <c r="T10"/>
  <c r="S10"/>
  <c r="R10"/>
  <c r="Q10"/>
  <c r="P10"/>
  <c r="O10"/>
  <c r="N10"/>
  <c r="M10"/>
  <c r="L10"/>
  <c r="K10"/>
  <c r="J10"/>
  <c r="I10"/>
  <c r="I6"/>
  <c r="C6"/>
  <c r="C4"/>
  <c r="C3"/>
  <c r="T17" i="1"/>
  <c r="S17"/>
  <c r="R17"/>
  <c r="Q17"/>
  <c r="P17"/>
  <c r="O17"/>
  <c r="N17"/>
  <c r="M17"/>
  <c r="L17"/>
  <c r="K17"/>
  <c r="J17"/>
  <c r="I17"/>
  <c r="T16"/>
  <c r="S16"/>
  <c r="R16"/>
  <c r="Q16"/>
  <c r="P16"/>
  <c r="O16"/>
  <c r="N16"/>
  <c r="M16"/>
  <c r="L16"/>
  <c r="K16"/>
  <c r="J16"/>
  <c r="I16"/>
  <c r="T15"/>
  <c r="S15"/>
  <c r="R15"/>
  <c r="Q15"/>
  <c r="P15"/>
  <c r="O15"/>
  <c r="N15"/>
  <c r="M15"/>
  <c r="L15"/>
  <c r="K15"/>
  <c r="J15"/>
  <c r="I15"/>
  <c r="T14"/>
  <c r="S14"/>
  <c r="R14"/>
  <c r="Q14"/>
  <c r="P14"/>
  <c r="O14"/>
  <c r="N14"/>
  <c r="M14"/>
  <c r="L14"/>
  <c r="K14"/>
  <c r="J14"/>
  <c r="I14"/>
  <c r="T13"/>
  <c r="S13"/>
  <c r="R13"/>
  <c r="Q13"/>
  <c r="P13"/>
  <c r="O13"/>
  <c r="N13"/>
  <c r="M13"/>
  <c r="L13"/>
  <c r="K13"/>
  <c r="J13"/>
  <c r="I13"/>
  <c r="T11"/>
  <c r="S11"/>
  <c r="R11"/>
  <c r="Q11"/>
  <c r="P11"/>
  <c r="O11"/>
  <c r="N11"/>
  <c r="M11"/>
  <c r="L11"/>
  <c r="K11"/>
  <c r="J11"/>
  <c r="I11"/>
  <c r="T10"/>
  <c r="S10"/>
  <c r="R10"/>
  <c r="Q10"/>
  <c r="P10"/>
  <c r="O10"/>
  <c r="N10"/>
  <c r="M10"/>
  <c r="L10"/>
  <c r="K10"/>
  <c r="J10"/>
  <c r="I10"/>
  <c r="T9"/>
  <c r="S9"/>
  <c r="R9"/>
  <c r="Q9"/>
  <c r="P9"/>
  <c r="O9"/>
  <c r="N9"/>
  <c r="M9"/>
  <c r="L9"/>
  <c r="K9"/>
  <c r="J9"/>
  <c r="I9"/>
  <c r="I6"/>
  <c r="C6"/>
  <c r="C4"/>
  <c r="C3"/>
  <c r="T32" i="10"/>
  <c r="S32"/>
  <c r="R32"/>
  <c r="Q32"/>
  <c r="P32"/>
  <c r="O32"/>
  <c r="N32"/>
  <c r="M32"/>
  <c r="L32"/>
  <c r="K32"/>
  <c r="J32"/>
  <c r="I32"/>
  <c r="T31"/>
  <c r="S31"/>
  <c r="R31"/>
  <c r="Q31"/>
  <c r="P31"/>
  <c r="O31"/>
  <c r="N31"/>
  <c r="M31"/>
  <c r="L31"/>
  <c r="K31"/>
  <c r="J31"/>
  <c r="I31"/>
  <c r="T29"/>
  <c r="S29"/>
  <c r="R29"/>
  <c r="Q29"/>
  <c r="P29"/>
  <c r="O29"/>
  <c r="N29"/>
  <c r="M29"/>
  <c r="L29"/>
  <c r="K29"/>
  <c r="J29"/>
  <c r="I29"/>
  <c r="T28"/>
  <c r="S28"/>
  <c r="R28"/>
  <c r="Q28"/>
  <c r="P28"/>
  <c r="O28"/>
  <c r="N28"/>
  <c r="M28"/>
  <c r="L28"/>
  <c r="K28"/>
  <c r="J28"/>
  <c r="I28"/>
  <c r="T25"/>
  <c r="S25"/>
  <c r="R25"/>
  <c r="Q25"/>
  <c r="P25"/>
  <c r="O25"/>
  <c r="N25"/>
  <c r="M25"/>
  <c r="L25"/>
  <c r="K25"/>
  <c r="J25"/>
  <c r="I25"/>
  <c r="T22"/>
  <c r="S22"/>
  <c r="R22"/>
  <c r="Q22"/>
  <c r="P22"/>
  <c r="O22"/>
  <c r="N22"/>
  <c r="M22"/>
  <c r="L22"/>
  <c r="K22"/>
  <c r="J22"/>
  <c r="I22"/>
  <c r="T20"/>
  <c r="S20"/>
  <c r="R20"/>
  <c r="Q20"/>
  <c r="P20"/>
  <c r="O20"/>
  <c r="N20"/>
  <c r="M20"/>
  <c r="L20"/>
  <c r="K20"/>
  <c r="J20"/>
  <c r="I20"/>
  <c r="T19"/>
  <c r="S19"/>
  <c r="R19"/>
  <c r="Q19"/>
  <c r="P19"/>
  <c r="O19"/>
  <c r="N19"/>
  <c r="M19"/>
  <c r="L19"/>
  <c r="K19"/>
  <c r="J19"/>
  <c r="I19"/>
  <c r="T17"/>
  <c r="S17"/>
  <c r="R17"/>
  <c r="Q17"/>
  <c r="P17"/>
  <c r="O17"/>
  <c r="N17"/>
  <c r="M17"/>
  <c r="L17"/>
  <c r="K17"/>
  <c r="J17"/>
  <c r="I17"/>
  <c r="T15"/>
  <c r="S15"/>
  <c r="R15"/>
  <c r="Q15"/>
  <c r="P15"/>
  <c r="O15"/>
  <c r="N15"/>
  <c r="M15"/>
  <c r="L15"/>
  <c r="K15"/>
  <c r="J15"/>
  <c r="I15"/>
  <c r="T14"/>
  <c r="S14"/>
  <c r="R14"/>
  <c r="Q14"/>
  <c r="P14"/>
  <c r="O14"/>
  <c r="N14"/>
  <c r="M14"/>
  <c r="L14"/>
  <c r="K14"/>
  <c r="J14"/>
  <c r="I14"/>
  <c r="T13"/>
  <c r="S13"/>
  <c r="R13"/>
  <c r="Q13"/>
  <c r="P13"/>
  <c r="O13"/>
  <c r="N13"/>
  <c r="M13"/>
  <c r="L13"/>
  <c r="K13"/>
  <c r="J13"/>
  <c r="I13"/>
  <c r="T11"/>
  <c r="S11"/>
  <c r="R11"/>
  <c r="Q11"/>
  <c r="P11"/>
  <c r="O11"/>
  <c r="N11"/>
  <c r="M11"/>
  <c r="L11"/>
  <c r="K11"/>
  <c r="J11"/>
  <c r="I11"/>
  <c r="T10"/>
  <c r="S10"/>
  <c r="R10"/>
  <c r="Q10"/>
  <c r="P10"/>
  <c r="O10"/>
  <c r="N10"/>
  <c r="M10"/>
  <c r="L10"/>
  <c r="K10"/>
  <c r="J10"/>
  <c r="I10"/>
  <c r="I6"/>
  <c r="C6"/>
  <c r="C4"/>
  <c r="C3"/>
  <c r="T105" i="9"/>
  <c r="S105"/>
  <c r="R105"/>
  <c r="T104"/>
  <c r="S104"/>
  <c r="R104"/>
  <c r="T103"/>
  <c r="S103"/>
  <c r="R103"/>
  <c r="T102"/>
  <c r="S102"/>
  <c r="R102"/>
  <c r="T101"/>
  <c r="S101"/>
  <c r="R101"/>
  <c r="T100"/>
  <c r="S100"/>
  <c r="R100"/>
  <c r="T99"/>
  <c r="S99"/>
  <c r="R99"/>
  <c r="T98"/>
  <c r="S98"/>
  <c r="R98"/>
  <c r="T97"/>
  <c r="S97"/>
  <c r="R97"/>
  <c r="T95"/>
  <c r="S95"/>
  <c r="R95"/>
  <c r="Q95"/>
  <c r="P95"/>
  <c r="O95"/>
  <c r="N95"/>
  <c r="M95"/>
  <c r="L95"/>
  <c r="K95"/>
  <c r="J95"/>
  <c r="I95"/>
  <c r="T94"/>
  <c r="S94"/>
  <c r="R94"/>
  <c r="Q94"/>
  <c r="P94"/>
  <c r="O94"/>
  <c r="N94"/>
  <c r="M94"/>
  <c r="L94"/>
  <c r="K94"/>
  <c r="J94"/>
  <c r="I94"/>
  <c r="T93"/>
  <c r="S93"/>
  <c r="R93"/>
  <c r="Q93"/>
  <c r="P93"/>
  <c r="O93"/>
  <c r="N93"/>
  <c r="M93"/>
  <c r="L93"/>
  <c r="K93"/>
  <c r="J93"/>
  <c r="I93"/>
  <c r="T92"/>
  <c r="S92"/>
  <c r="R92"/>
  <c r="Q92"/>
  <c r="P92"/>
  <c r="O92"/>
  <c r="N92"/>
  <c r="M92"/>
  <c r="L92"/>
  <c r="K92"/>
  <c r="J92"/>
  <c r="I92"/>
  <c r="T91"/>
  <c r="S91"/>
  <c r="R91"/>
  <c r="Q91"/>
  <c r="P91"/>
  <c r="O91"/>
  <c r="N91"/>
  <c r="M91"/>
  <c r="L91"/>
  <c r="K91"/>
  <c r="J91"/>
  <c r="I91"/>
  <c r="T90"/>
  <c r="S90"/>
  <c r="R90"/>
  <c r="Q90"/>
  <c r="P90"/>
  <c r="O90"/>
  <c r="N90"/>
  <c r="M90"/>
  <c r="L90"/>
  <c r="K90"/>
  <c r="J90"/>
  <c r="I90"/>
  <c r="T89"/>
  <c r="S89"/>
  <c r="R89"/>
  <c r="Q89"/>
  <c r="P89"/>
  <c r="O89"/>
  <c r="N89"/>
  <c r="M89"/>
  <c r="L89"/>
  <c r="K89"/>
  <c r="J89"/>
  <c r="I89"/>
  <c r="T88"/>
  <c r="S88"/>
  <c r="R88"/>
  <c r="Q88"/>
  <c r="P88"/>
  <c r="O88"/>
  <c r="N88"/>
  <c r="M88"/>
  <c r="L88"/>
  <c r="K88"/>
  <c r="J88"/>
  <c r="I88"/>
  <c r="T87"/>
  <c r="S87"/>
  <c r="R87"/>
  <c r="Q87"/>
  <c r="P87"/>
  <c r="O87"/>
  <c r="N87"/>
  <c r="M87"/>
  <c r="L87"/>
  <c r="K87"/>
  <c r="J87"/>
  <c r="I87"/>
  <c r="T84"/>
  <c r="S84"/>
  <c r="R84"/>
  <c r="Q84"/>
  <c r="P84"/>
  <c r="O84"/>
  <c r="N84"/>
  <c r="M84"/>
  <c r="L84"/>
  <c r="K84"/>
  <c r="J84"/>
  <c r="I84"/>
  <c r="T83"/>
  <c r="S83"/>
  <c r="R83"/>
  <c r="Q83"/>
  <c r="P83"/>
  <c r="O83"/>
  <c r="N83"/>
  <c r="M83"/>
  <c r="L83"/>
  <c r="K83"/>
  <c r="J83"/>
  <c r="I83"/>
  <c r="T82"/>
  <c r="S82"/>
  <c r="R82"/>
  <c r="Q82"/>
  <c r="P82"/>
  <c r="O82"/>
  <c r="N82"/>
  <c r="M82"/>
  <c r="L82"/>
  <c r="K82"/>
  <c r="J82"/>
  <c r="I82"/>
  <c r="T81"/>
  <c r="S81"/>
  <c r="R81"/>
  <c r="Q81"/>
  <c r="P81"/>
  <c r="O81"/>
  <c r="N81"/>
  <c r="M81"/>
  <c r="L81"/>
  <c r="K81"/>
  <c r="J81"/>
  <c r="I81"/>
  <c r="T80"/>
  <c r="S80"/>
  <c r="R80"/>
  <c r="Q80"/>
  <c r="P80"/>
  <c r="O80"/>
  <c r="N80"/>
  <c r="M80"/>
  <c r="L80"/>
  <c r="K80"/>
  <c r="J80"/>
  <c r="I80"/>
  <c r="T79"/>
  <c r="S79"/>
  <c r="R79"/>
  <c r="Q79"/>
  <c r="P79"/>
  <c r="O79"/>
  <c r="N79"/>
  <c r="M79"/>
  <c r="L79"/>
  <c r="K79"/>
  <c r="J79"/>
  <c r="I79"/>
  <c r="T77"/>
  <c r="S77"/>
  <c r="R77"/>
  <c r="Q77"/>
  <c r="P77"/>
  <c r="O77"/>
  <c r="N77"/>
  <c r="M77"/>
  <c r="L77"/>
  <c r="K77"/>
  <c r="J77"/>
  <c r="I77"/>
  <c r="T76"/>
  <c r="S76"/>
  <c r="R76"/>
  <c r="Q76"/>
  <c r="P76"/>
  <c r="O76"/>
  <c r="N76"/>
  <c r="M76"/>
  <c r="L76"/>
  <c r="K76"/>
  <c r="J76"/>
  <c r="I76"/>
  <c r="T75"/>
  <c r="S75"/>
  <c r="R75"/>
  <c r="Q75"/>
  <c r="P75"/>
  <c r="O75"/>
  <c r="N75"/>
  <c r="M75"/>
  <c r="L75"/>
  <c r="K75"/>
  <c r="J75"/>
  <c r="I75"/>
  <c r="T74"/>
  <c r="S74"/>
  <c r="R74"/>
  <c r="Q74"/>
  <c r="P74"/>
  <c r="O74"/>
  <c r="N74"/>
  <c r="M74"/>
  <c r="L74"/>
  <c r="K74"/>
  <c r="J74"/>
  <c r="I74"/>
  <c r="T73"/>
  <c r="S73"/>
  <c r="R73"/>
  <c r="Q73"/>
  <c r="P73"/>
  <c r="O73"/>
  <c r="N73"/>
  <c r="M73"/>
  <c r="L73"/>
  <c r="K73"/>
  <c r="J73"/>
  <c r="I73"/>
  <c r="T72"/>
  <c r="S72"/>
  <c r="R72"/>
  <c r="Q72"/>
  <c r="P72"/>
  <c r="O72"/>
  <c r="N72"/>
  <c r="M72"/>
  <c r="L72"/>
  <c r="K72"/>
  <c r="J72"/>
  <c r="I72"/>
  <c r="T71"/>
  <c r="S71"/>
  <c r="R71"/>
  <c r="Q71"/>
  <c r="P71"/>
  <c r="O71"/>
  <c r="N71"/>
  <c r="M71"/>
  <c r="L71"/>
  <c r="K71"/>
  <c r="J71"/>
  <c r="I71"/>
  <c r="T70"/>
  <c r="S70"/>
  <c r="R70"/>
  <c r="Q70"/>
  <c r="P70"/>
  <c r="O70"/>
  <c r="N70"/>
  <c r="M70"/>
  <c r="L70"/>
  <c r="K70"/>
  <c r="J70"/>
  <c r="I70"/>
  <c r="T69"/>
  <c r="S69"/>
  <c r="R69"/>
  <c r="Q69"/>
  <c r="P69"/>
  <c r="O69"/>
  <c r="N69"/>
  <c r="M69"/>
  <c r="L69"/>
  <c r="K69"/>
  <c r="J69"/>
  <c r="I69"/>
  <c r="T65"/>
  <c r="S65"/>
  <c r="R65"/>
  <c r="Q65"/>
  <c r="P65"/>
  <c r="O65"/>
  <c r="N65"/>
  <c r="M65"/>
  <c r="L65"/>
  <c r="K65"/>
  <c r="J65"/>
  <c r="I65"/>
  <c r="T64"/>
  <c r="S64"/>
  <c r="R64"/>
  <c r="Q64"/>
  <c r="P64"/>
  <c r="O64"/>
  <c r="N64"/>
  <c r="M64"/>
  <c r="L64"/>
  <c r="K64"/>
  <c r="J64"/>
  <c r="I64"/>
  <c r="T63"/>
  <c r="S63"/>
  <c r="R63"/>
  <c r="Q63"/>
  <c r="P63"/>
  <c r="O63"/>
  <c r="N63"/>
  <c r="M63"/>
  <c r="L63"/>
  <c r="K63"/>
  <c r="J63"/>
  <c r="I63"/>
  <c r="T61"/>
  <c r="S61"/>
  <c r="R61"/>
  <c r="Q61"/>
  <c r="P61"/>
  <c r="O61"/>
  <c r="N61"/>
  <c r="M61"/>
  <c r="L61"/>
  <c r="K61"/>
  <c r="J61"/>
  <c r="I61"/>
  <c r="T60"/>
  <c r="S60"/>
  <c r="R60"/>
  <c r="Q60"/>
  <c r="P60"/>
  <c r="O60"/>
  <c r="N60"/>
  <c r="M60"/>
  <c r="L60"/>
  <c r="K60"/>
  <c r="J60"/>
  <c r="I60"/>
  <c r="T59"/>
  <c r="S59"/>
  <c r="R59"/>
  <c r="Q59"/>
  <c r="P59"/>
  <c r="O59"/>
  <c r="N59"/>
  <c r="M59"/>
  <c r="L59"/>
  <c r="K59"/>
  <c r="J59"/>
  <c r="I59"/>
  <c r="T58"/>
  <c r="S58"/>
  <c r="R58"/>
  <c r="Q58"/>
  <c r="P58"/>
  <c r="O58"/>
  <c r="N58"/>
  <c r="M58"/>
  <c r="L58"/>
  <c r="K58"/>
  <c r="J58"/>
  <c r="I58"/>
  <c r="T57"/>
  <c r="S57"/>
  <c r="R57"/>
  <c r="Q57"/>
  <c r="P57"/>
  <c r="O57"/>
  <c r="N57"/>
  <c r="M57"/>
  <c r="L57"/>
  <c r="K57"/>
  <c r="J57"/>
  <c r="I57"/>
  <c r="T55"/>
  <c r="S55"/>
  <c r="R55"/>
  <c r="Q55"/>
  <c r="P55"/>
  <c r="O55"/>
  <c r="N55"/>
  <c r="M55"/>
  <c r="L55"/>
  <c r="K55"/>
  <c r="J55"/>
  <c r="I55"/>
  <c r="T54"/>
  <c r="S54"/>
  <c r="R54"/>
  <c r="Q54"/>
  <c r="P54"/>
  <c r="O54"/>
  <c r="N54"/>
  <c r="M54"/>
  <c r="L54"/>
  <c r="K54"/>
  <c r="J54"/>
  <c r="I54"/>
  <c r="T53"/>
  <c r="S53"/>
  <c r="R53"/>
  <c r="Q53"/>
  <c r="P53"/>
  <c r="O53"/>
  <c r="N53"/>
  <c r="M53"/>
  <c r="L53"/>
  <c r="K53"/>
  <c r="J53"/>
  <c r="I53"/>
  <c r="T52"/>
  <c r="S52"/>
  <c r="R52"/>
  <c r="Q52"/>
  <c r="P52"/>
  <c r="O52"/>
  <c r="N52"/>
  <c r="M52"/>
  <c r="L52"/>
  <c r="K52"/>
  <c r="J52"/>
  <c r="I52"/>
  <c r="T51"/>
  <c r="S51"/>
  <c r="R51"/>
  <c r="Q51"/>
  <c r="P51"/>
  <c r="O51"/>
  <c r="N51"/>
  <c r="M51"/>
  <c r="L51"/>
  <c r="K51"/>
  <c r="J51"/>
  <c r="I51"/>
  <c r="T50"/>
  <c r="S50"/>
  <c r="R50"/>
  <c r="Q50"/>
  <c r="P50"/>
  <c r="O50"/>
  <c r="N50"/>
  <c r="M50"/>
  <c r="L50"/>
  <c r="K50"/>
  <c r="J50"/>
  <c r="I50"/>
  <c r="T49"/>
  <c r="S49"/>
  <c r="R49"/>
  <c r="Q49"/>
  <c r="P49"/>
  <c r="O49"/>
  <c r="N49"/>
  <c r="M49"/>
  <c r="L49"/>
  <c r="K49"/>
  <c r="J49"/>
  <c r="I49"/>
  <c r="T48"/>
  <c r="S48"/>
  <c r="R48"/>
  <c r="Q48"/>
  <c r="P48"/>
  <c r="O48"/>
  <c r="N48"/>
  <c r="M48"/>
  <c r="L48"/>
  <c r="K48"/>
  <c r="J48"/>
  <c r="I48"/>
  <c r="T47"/>
  <c r="S47"/>
  <c r="R47"/>
  <c r="Q47"/>
  <c r="P47"/>
  <c r="O47"/>
  <c r="N47"/>
  <c r="M47"/>
  <c r="L47"/>
  <c r="K47"/>
  <c r="J47"/>
  <c r="I47"/>
  <c r="T46"/>
  <c r="S46"/>
  <c r="R46"/>
  <c r="Q46"/>
  <c r="P46"/>
  <c r="O46"/>
  <c r="N46"/>
  <c r="M46"/>
  <c r="L46"/>
  <c r="K46"/>
  <c r="J46"/>
  <c r="I46"/>
  <c r="T45"/>
  <c r="S45"/>
  <c r="R45"/>
  <c r="Q45"/>
  <c r="P45"/>
  <c r="O45"/>
  <c r="N45"/>
  <c r="M45"/>
  <c r="L45"/>
  <c r="K45"/>
  <c r="J45"/>
  <c r="I45"/>
  <c r="T44"/>
  <c r="S44"/>
  <c r="R44"/>
  <c r="Q44"/>
  <c r="P44"/>
  <c r="O44"/>
  <c r="N44"/>
  <c r="M44"/>
  <c r="L44"/>
  <c r="K44"/>
  <c r="J44"/>
  <c r="I44"/>
  <c r="T43"/>
  <c r="S43"/>
  <c r="R43"/>
  <c r="Q43"/>
  <c r="P43"/>
  <c r="O43"/>
  <c r="N43"/>
  <c r="M43"/>
  <c r="L43"/>
  <c r="K43"/>
  <c r="J43"/>
  <c r="I43"/>
  <c r="T42"/>
  <c r="S42"/>
  <c r="R42"/>
  <c r="Q42"/>
  <c r="P42"/>
  <c r="O42"/>
  <c r="N42"/>
  <c r="M42"/>
  <c r="L42"/>
  <c r="K42"/>
  <c r="J42"/>
  <c r="I42"/>
  <c r="T41"/>
  <c r="S41"/>
  <c r="R41"/>
  <c r="Q41"/>
  <c r="P41"/>
  <c r="O41"/>
  <c r="N41"/>
  <c r="M41"/>
  <c r="L41"/>
  <c r="K41"/>
  <c r="J41"/>
  <c r="I41"/>
  <c r="T39"/>
  <c r="S39"/>
  <c r="R39"/>
  <c r="Q39"/>
  <c r="P39"/>
  <c r="O39"/>
  <c r="N39"/>
  <c r="M39"/>
  <c r="L39"/>
  <c r="K39"/>
  <c r="J39"/>
  <c r="I39"/>
  <c r="T38"/>
  <c r="S38"/>
  <c r="R38"/>
  <c r="Q38"/>
  <c r="P38"/>
  <c r="O38"/>
  <c r="N38"/>
  <c r="M38"/>
  <c r="L38"/>
  <c r="K38"/>
  <c r="J38"/>
  <c r="I38"/>
  <c r="T37"/>
  <c r="S37"/>
  <c r="R37"/>
  <c r="Q37"/>
  <c r="P37"/>
  <c r="O37"/>
  <c r="N37"/>
  <c r="M37"/>
  <c r="L37"/>
  <c r="K37"/>
  <c r="J37"/>
  <c r="I37"/>
  <c r="T36"/>
  <c r="S36"/>
  <c r="R36"/>
  <c r="Q36"/>
  <c r="P36"/>
  <c r="O36"/>
  <c r="N36"/>
  <c r="M36"/>
  <c r="L36"/>
  <c r="K36"/>
  <c r="J36"/>
  <c r="I36"/>
  <c r="T35"/>
  <c r="S35"/>
  <c r="R35"/>
  <c r="Q35"/>
  <c r="P35"/>
  <c r="O35"/>
  <c r="N35"/>
  <c r="M35"/>
  <c r="L35"/>
  <c r="K35"/>
  <c r="J35"/>
  <c r="I35"/>
  <c r="T34"/>
  <c r="S34"/>
  <c r="R34"/>
  <c r="Q34"/>
  <c r="P34"/>
  <c r="O34"/>
  <c r="N34"/>
  <c r="M34"/>
  <c r="L34"/>
  <c r="K34"/>
  <c r="J34"/>
  <c r="I34"/>
  <c r="T33"/>
  <c r="S33"/>
  <c r="R33"/>
  <c r="Q33"/>
  <c r="P33"/>
  <c r="O33"/>
  <c r="N33"/>
  <c r="M33"/>
  <c r="L33"/>
  <c r="K33"/>
  <c r="J33"/>
  <c r="I33"/>
  <c r="T32"/>
  <c r="S32"/>
  <c r="R32"/>
  <c r="Q32"/>
  <c r="P32"/>
  <c r="O32"/>
  <c r="N32"/>
  <c r="M32"/>
  <c r="L32"/>
  <c r="K32"/>
  <c r="J32"/>
  <c r="I32"/>
  <c r="T31"/>
  <c r="S31"/>
  <c r="R31"/>
  <c r="Q31"/>
  <c r="P31"/>
  <c r="O31"/>
  <c r="N31"/>
  <c r="M31"/>
  <c r="L31"/>
  <c r="K31"/>
  <c r="J31"/>
  <c r="I31"/>
  <c r="T29"/>
  <c r="S29"/>
  <c r="R29"/>
  <c r="Q29"/>
  <c r="P29"/>
  <c r="O29"/>
  <c r="N29"/>
  <c r="M29"/>
  <c r="L29"/>
  <c r="K29"/>
  <c r="J29"/>
  <c r="I29"/>
  <c r="T28"/>
  <c r="S28"/>
  <c r="R28"/>
  <c r="Q28"/>
  <c r="P28"/>
  <c r="O28"/>
  <c r="N28"/>
  <c r="M28"/>
  <c r="L28"/>
  <c r="K28"/>
  <c r="J28"/>
  <c r="I28"/>
  <c r="T27"/>
  <c r="S27"/>
  <c r="R27"/>
  <c r="Q27"/>
  <c r="P27"/>
  <c r="O27"/>
  <c r="N27"/>
  <c r="M27"/>
  <c r="L27"/>
  <c r="K27"/>
  <c r="J27"/>
  <c r="I27"/>
  <c r="T26"/>
  <c r="S26"/>
  <c r="R26"/>
  <c r="Q26"/>
  <c r="P26"/>
  <c r="O26"/>
  <c r="N26"/>
  <c r="M26"/>
  <c r="L26"/>
  <c r="K26"/>
  <c r="J26"/>
  <c r="I26"/>
  <c r="T25"/>
  <c r="S25"/>
  <c r="R25"/>
  <c r="Q25"/>
  <c r="P25"/>
  <c r="O25"/>
  <c r="N25"/>
  <c r="M25"/>
  <c r="L25"/>
  <c r="K25"/>
  <c r="J25"/>
  <c r="I25"/>
  <c r="T24"/>
  <c r="S24"/>
  <c r="R24"/>
  <c r="Q24"/>
  <c r="P24"/>
  <c r="O24"/>
  <c r="N24"/>
  <c r="M24"/>
  <c r="L24"/>
  <c r="K24"/>
  <c r="J24"/>
  <c r="I24"/>
  <c r="T23"/>
  <c r="S23"/>
  <c r="R23"/>
  <c r="Q23"/>
  <c r="P23"/>
  <c r="O23"/>
  <c r="N23"/>
  <c r="M23"/>
  <c r="L23"/>
  <c r="K23"/>
  <c r="J23"/>
  <c r="I23"/>
  <c r="T22"/>
  <c r="S22"/>
  <c r="R22"/>
  <c r="Q22"/>
  <c r="P22"/>
  <c r="O22"/>
  <c r="N22"/>
  <c r="M22"/>
  <c r="L22"/>
  <c r="K22"/>
  <c r="J22"/>
  <c r="I22"/>
  <c r="T21"/>
  <c r="S21"/>
  <c r="R21"/>
  <c r="Q21"/>
  <c r="P21"/>
  <c r="O21"/>
  <c r="N21"/>
  <c r="M21"/>
  <c r="L21"/>
  <c r="K21"/>
  <c r="J21"/>
  <c r="I21"/>
  <c r="T19"/>
  <c r="S19"/>
  <c r="R19"/>
  <c r="Q19"/>
  <c r="P19"/>
  <c r="O19"/>
  <c r="N19"/>
  <c r="M19"/>
  <c r="L19"/>
  <c r="K19"/>
  <c r="J19"/>
  <c r="I19"/>
  <c r="T18"/>
  <c r="S18"/>
  <c r="R18"/>
  <c r="Q18"/>
  <c r="P18"/>
  <c r="O18"/>
  <c r="N18"/>
  <c r="M18"/>
  <c r="L18"/>
  <c r="K18"/>
  <c r="J18"/>
  <c r="I18"/>
  <c r="T17"/>
  <c r="S17"/>
  <c r="R17"/>
  <c r="Q17"/>
  <c r="P17"/>
  <c r="O17"/>
  <c r="N17"/>
  <c r="M17"/>
  <c r="L17"/>
  <c r="K17"/>
  <c r="J17"/>
  <c r="I17"/>
  <c r="T16"/>
  <c r="S16"/>
  <c r="R16"/>
  <c r="Q16"/>
  <c r="P16"/>
  <c r="O16"/>
  <c r="N16"/>
  <c r="M16"/>
  <c r="L16"/>
  <c r="K16"/>
  <c r="J16"/>
  <c r="I16"/>
  <c r="T15"/>
  <c r="S15"/>
  <c r="R15"/>
  <c r="Q15"/>
  <c r="P15"/>
  <c r="O15"/>
  <c r="N15"/>
  <c r="M15"/>
  <c r="L15"/>
  <c r="K15"/>
  <c r="J15"/>
  <c r="I15"/>
  <c r="T14"/>
  <c r="S14"/>
  <c r="R14"/>
  <c r="Q14"/>
  <c r="P14"/>
  <c r="O14"/>
  <c r="N14"/>
  <c r="M14"/>
  <c r="L14"/>
  <c r="K14"/>
  <c r="J14"/>
  <c r="I14"/>
  <c r="T13"/>
  <c r="S13"/>
  <c r="R13"/>
  <c r="Q13"/>
  <c r="P13"/>
  <c r="O13"/>
  <c r="N13"/>
  <c r="M13"/>
  <c r="L13"/>
  <c r="K13"/>
  <c r="J13"/>
  <c r="I13"/>
  <c r="T10"/>
  <c r="S10"/>
  <c r="R10"/>
  <c r="Q10"/>
  <c r="P10"/>
  <c r="O10"/>
  <c r="N10"/>
  <c r="M10"/>
  <c r="L10"/>
  <c r="K10"/>
  <c r="J10"/>
  <c r="I10"/>
  <c r="T9"/>
  <c r="S9"/>
  <c r="R9"/>
  <c r="Q9"/>
  <c r="P9"/>
  <c r="O9"/>
  <c r="N9"/>
  <c r="M9"/>
  <c r="L9"/>
  <c r="K9"/>
  <c r="J9"/>
  <c r="I9"/>
  <c r="I6"/>
  <c r="E105"/>
  <c r="E104"/>
  <c r="E103"/>
  <c r="E102"/>
  <c r="E101"/>
  <c r="E100"/>
  <c r="E99"/>
  <c r="E98"/>
  <c r="E97"/>
  <c r="D96"/>
  <c r="E95"/>
  <c r="E94"/>
  <c r="E93"/>
  <c r="E92"/>
  <c r="E91"/>
  <c r="E90"/>
  <c r="E89"/>
  <c r="E88"/>
  <c r="E87"/>
  <c r="D86"/>
  <c r="C85"/>
  <c r="E84"/>
  <c r="E83"/>
  <c r="E82"/>
  <c r="E81"/>
  <c r="E80"/>
  <c r="E79"/>
  <c r="D78"/>
  <c r="E77"/>
  <c r="E76"/>
  <c r="E75"/>
  <c r="E74"/>
  <c r="E73"/>
  <c r="E72"/>
  <c r="E71"/>
  <c r="E70"/>
  <c r="E69"/>
  <c r="D68"/>
  <c r="C67"/>
  <c r="E65"/>
  <c r="E64"/>
  <c r="E63"/>
  <c r="C62"/>
  <c r="E61"/>
  <c r="E60"/>
  <c r="E59"/>
  <c r="E58"/>
  <c r="E57"/>
  <c r="D56"/>
  <c r="E55"/>
  <c r="E54"/>
  <c r="E53"/>
  <c r="E52"/>
  <c r="E51"/>
  <c r="E50"/>
  <c r="E49"/>
  <c r="E48"/>
  <c r="E47"/>
  <c r="E46"/>
  <c r="E45"/>
  <c r="E44"/>
  <c r="E43"/>
  <c r="E42"/>
  <c r="E41"/>
  <c r="D40"/>
  <c r="E39"/>
  <c r="E38"/>
  <c r="E37"/>
  <c r="E36"/>
  <c r="E35"/>
  <c r="E34"/>
  <c r="E33"/>
  <c r="E32"/>
  <c r="E31"/>
  <c r="D30"/>
  <c r="E29"/>
  <c r="E28"/>
  <c r="E27"/>
  <c r="E26"/>
  <c r="E25"/>
  <c r="E24"/>
  <c r="E23"/>
  <c r="E22"/>
  <c r="E21"/>
  <c r="D20"/>
  <c r="E19"/>
  <c r="E18"/>
  <c r="E17"/>
  <c r="E16"/>
  <c r="E15"/>
  <c r="E14"/>
  <c r="E13"/>
  <c r="D12"/>
  <c r="C11"/>
  <c r="E10"/>
  <c r="E9"/>
  <c r="C8"/>
  <c r="C6"/>
  <c r="C5"/>
  <c r="C4"/>
  <c r="C3"/>
  <c r="X27" i="14"/>
  <c r="W27"/>
  <c r="V27"/>
  <c r="U27"/>
  <c r="T27"/>
  <c r="S27"/>
  <c r="R27"/>
  <c r="X26"/>
  <c r="W26"/>
  <c r="V26"/>
  <c r="U26"/>
  <c r="T26"/>
  <c r="S26"/>
  <c r="R26"/>
  <c r="Q26"/>
  <c r="P26"/>
  <c r="O26"/>
  <c r="N26"/>
  <c r="M26"/>
  <c r="L26"/>
  <c r="K26"/>
  <c r="J26"/>
  <c r="I26"/>
  <c r="X25"/>
  <c r="W25"/>
  <c r="V25"/>
  <c r="U25"/>
  <c r="T25"/>
  <c r="S25"/>
  <c r="R25"/>
  <c r="Q25"/>
  <c r="P25"/>
  <c r="O25"/>
  <c r="N25"/>
  <c r="M25"/>
  <c r="L25"/>
  <c r="K25"/>
  <c r="J25"/>
  <c r="I25"/>
  <c r="X24"/>
  <c r="W24"/>
  <c r="V24"/>
  <c r="U24"/>
  <c r="T24"/>
  <c r="S24"/>
  <c r="R24"/>
  <c r="Q24"/>
  <c r="P24"/>
  <c r="O24"/>
  <c r="N24"/>
  <c r="M24"/>
  <c r="L24"/>
  <c r="K24"/>
  <c r="J24"/>
  <c r="I24"/>
  <c r="X23"/>
  <c r="W23"/>
  <c r="V23"/>
  <c r="U23"/>
  <c r="T23"/>
  <c r="S23"/>
  <c r="R23"/>
  <c r="Q23"/>
  <c r="P23"/>
  <c r="O23"/>
  <c r="N23"/>
  <c r="M23"/>
  <c r="L23"/>
  <c r="K23"/>
  <c r="J23"/>
  <c r="I23"/>
  <c r="X22"/>
  <c r="W22"/>
  <c r="V22"/>
  <c r="U22"/>
  <c r="T22"/>
  <c r="S22"/>
  <c r="R22"/>
  <c r="X21"/>
  <c r="W21"/>
  <c r="V21"/>
  <c r="U21"/>
  <c r="T21"/>
  <c r="S21"/>
  <c r="R21"/>
  <c r="Q21"/>
  <c r="P21"/>
  <c r="O21"/>
  <c r="N21"/>
  <c r="M21"/>
  <c r="L21"/>
  <c r="K21"/>
  <c r="J21"/>
  <c r="I21"/>
  <c r="X20"/>
  <c r="W20"/>
  <c r="V20"/>
  <c r="U20"/>
  <c r="T20"/>
  <c r="S20"/>
  <c r="R20"/>
  <c r="Q20"/>
  <c r="P20"/>
  <c r="O20"/>
  <c r="N20"/>
  <c r="M20"/>
  <c r="L20"/>
  <c r="K20"/>
  <c r="J20"/>
  <c r="I20"/>
  <c r="X19"/>
  <c r="W19"/>
  <c r="V19"/>
  <c r="U19"/>
  <c r="T19"/>
  <c r="S19"/>
  <c r="R19"/>
  <c r="X18"/>
  <c r="W18"/>
  <c r="V18"/>
  <c r="U18"/>
  <c r="T18"/>
  <c r="S18"/>
  <c r="R18"/>
  <c r="X17"/>
  <c r="W17"/>
  <c r="V17"/>
  <c r="U17"/>
  <c r="T17"/>
  <c r="S17"/>
  <c r="R17"/>
  <c r="Q17"/>
  <c r="P17"/>
  <c r="O17"/>
  <c r="N17"/>
  <c r="M17"/>
  <c r="L17"/>
  <c r="K17"/>
  <c r="J17"/>
  <c r="I17"/>
  <c r="X16"/>
  <c r="W16"/>
  <c r="V16"/>
  <c r="U16"/>
  <c r="T16"/>
  <c r="S16"/>
  <c r="R16"/>
  <c r="Q16"/>
  <c r="P16"/>
  <c r="O16"/>
  <c r="N16"/>
  <c r="M16"/>
  <c r="L16"/>
  <c r="K16"/>
  <c r="J16"/>
  <c r="I16"/>
  <c r="X15"/>
  <c r="W15"/>
  <c r="V15"/>
  <c r="U15"/>
  <c r="T15"/>
  <c r="S15"/>
  <c r="R15"/>
  <c r="Q15"/>
  <c r="P15"/>
  <c r="O15"/>
  <c r="N15"/>
  <c r="M15"/>
  <c r="L15"/>
  <c r="K15"/>
  <c r="J15"/>
  <c r="I15"/>
  <c r="X13"/>
  <c r="W13"/>
  <c r="V13"/>
  <c r="U13"/>
  <c r="T13"/>
  <c r="S13"/>
  <c r="R13"/>
  <c r="Q13"/>
  <c r="P13"/>
  <c r="O13"/>
  <c r="N13"/>
  <c r="M13"/>
  <c r="L13"/>
  <c r="K13"/>
  <c r="J13"/>
  <c r="I13"/>
  <c r="X12"/>
  <c r="W12"/>
  <c r="V12"/>
  <c r="U12"/>
  <c r="T12"/>
  <c r="S12"/>
  <c r="R12"/>
  <c r="Q12"/>
  <c r="P12"/>
  <c r="O12"/>
  <c r="N12"/>
  <c r="M12"/>
  <c r="L12"/>
  <c r="K12"/>
  <c r="J12"/>
  <c r="I12"/>
  <c r="X10"/>
  <c r="W10"/>
  <c r="V10"/>
  <c r="U10"/>
  <c r="T10"/>
  <c r="S10"/>
  <c r="R10"/>
  <c r="Q10"/>
  <c r="P10"/>
  <c r="O10"/>
  <c r="N10"/>
  <c r="M10"/>
  <c r="L10"/>
  <c r="K10"/>
  <c r="J10"/>
  <c r="I10"/>
  <c r="I6"/>
  <c r="C6"/>
  <c r="C4"/>
  <c r="C3"/>
  <c r="T37" i="13"/>
  <c r="S37"/>
  <c r="R37"/>
  <c r="Q37"/>
  <c r="P37"/>
  <c r="O37"/>
  <c r="N37"/>
  <c r="M37"/>
  <c r="L37"/>
  <c r="K37"/>
  <c r="J37"/>
  <c r="I37"/>
  <c r="T36"/>
  <c r="S36"/>
  <c r="R36"/>
  <c r="Q36"/>
  <c r="P36"/>
  <c r="O36"/>
  <c r="N36"/>
  <c r="M36"/>
  <c r="L36"/>
  <c r="K36"/>
  <c r="J36"/>
  <c r="I36"/>
  <c r="T35"/>
  <c r="S35"/>
  <c r="R35"/>
  <c r="Q35"/>
  <c r="P35"/>
  <c r="O35"/>
  <c r="N35"/>
  <c r="M35"/>
  <c r="L35"/>
  <c r="K35"/>
  <c r="J35"/>
  <c r="I35"/>
  <c r="T34"/>
  <c r="S34"/>
  <c r="R34"/>
  <c r="Q34"/>
  <c r="P34"/>
  <c r="O34"/>
  <c r="N34"/>
  <c r="M34"/>
  <c r="L34"/>
  <c r="K34"/>
  <c r="J34"/>
  <c r="I34"/>
  <c r="T33"/>
  <c r="S33"/>
  <c r="R33"/>
  <c r="Q33"/>
  <c r="P33"/>
  <c r="O33"/>
  <c r="N33"/>
  <c r="M33"/>
  <c r="L33"/>
  <c r="K33"/>
  <c r="J33"/>
  <c r="I33"/>
  <c r="T30"/>
  <c r="S30"/>
  <c r="R30"/>
  <c r="Q30"/>
  <c r="P30"/>
  <c r="O30"/>
  <c r="N30"/>
  <c r="M30"/>
  <c r="L30"/>
  <c r="K30"/>
  <c r="J30"/>
  <c r="I30"/>
  <c r="T29"/>
  <c r="S29"/>
  <c r="R29"/>
  <c r="Q29"/>
  <c r="P29"/>
  <c r="O29"/>
  <c r="N29"/>
  <c r="M29"/>
  <c r="L29"/>
  <c r="K29"/>
  <c r="J29"/>
  <c r="I29"/>
  <c r="T28"/>
  <c r="S28"/>
  <c r="R28"/>
  <c r="Q28"/>
  <c r="P28"/>
  <c r="O28"/>
  <c r="N28"/>
  <c r="M28"/>
  <c r="L28"/>
  <c r="K28"/>
  <c r="J28"/>
  <c r="I28"/>
  <c r="T27"/>
  <c r="S27"/>
  <c r="R27"/>
  <c r="Q27"/>
  <c r="P27"/>
  <c r="O27"/>
  <c r="N27"/>
  <c r="M27"/>
  <c r="L27"/>
  <c r="K27"/>
  <c r="J27"/>
  <c r="I27"/>
  <c r="T24"/>
  <c r="S24"/>
  <c r="R24"/>
  <c r="Q24"/>
  <c r="P24"/>
  <c r="O24"/>
  <c r="N24"/>
  <c r="M24"/>
  <c r="L24"/>
  <c r="K24"/>
  <c r="J24"/>
  <c r="I24"/>
  <c r="T23"/>
  <c r="S23"/>
  <c r="R23"/>
  <c r="Q23"/>
  <c r="P23"/>
  <c r="O23"/>
  <c r="N23"/>
  <c r="M23"/>
  <c r="L23"/>
  <c r="K23"/>
  <c r="J23"/>
  <c r="I23"/>
  <c r="T21"/>
  <c r="S21"/>
  <c r="R21"/>
  <c r="Q21"/>
  <c r="P21"/>
  <c r="O21"/>
  <c r="N21"/>
  <c r="M21"/>
  <c r="L21"/>
  <c r="K21"/>
  <c r="J21"/>
  <c r="I21"/>
  <c r="T20"/>
  <c r="S20"/>
  <c r="R20"/>
  <c r="Q20"/>
  <c r="P20"/>
  <c r="O20"/>
  <c r="N20"/>
  <c r="M20"/>
  <c r="L20"/>
  <c r="K20"/>
  <c r="J20"/>
  <c r="I20"/>
  <c r="T19"/>
  <c r="S19"/>
  <c r="R19"/>
  <c r="Q19"/>
  <c r="P19"/>
  <c r="O19"/>
  <c r="N19"/>
  <c r="M19"/>
  <c r="L19"/>
  <c r="K19"/>
  <c r="J19"/>
  <c r="I19"/>
  <c r="T16"/>
  <c r="S16"/>
  <c r="R16"/>
  <c r="Q16"/>
  <c r="P16"/>
  <c r="O16"/>
  <c r="N16"/>
  <c r="M16"/>
  <c r="L16"/>
  <c r="K16"/>
  <c r="J16"/>
  <c r="I16"/>
  <c r="T15"/>
  <c r="S15"/>
  <c r="R15"/>
  <c r="Q15"/>
  <c r="P15"/>
  <c r="O15"/>
  <c r="N15"/>
  <c r="M15"/>
  <c r="L15"/>
  <c r="K15"/>
  <c r="J15"/>
  <c r="I15"/>
  <c r="T14"/>
  <c r="S14"/>
  <c r="R14"/>
  <c r="Q14"/>
  <c r="P14"/>
  <c r="O14"/>
  <c r="N14"/>
  <c r="M14"/>
  <c r="L14"/>
  <c r="K14"/>
  <c r="J14"/>
  <c r="I14"/>
  <c r="T13"/>
  <c r="S13"/>
  <c r="R13"/>
  <c r="Q13"/>
  <c r="P13"/>
  <c r="O13"/>
  <c r="N13"/>
  <c r="M13"/>
  <c r="L13"/>
  <c r="K13"/>
  <c r="J13"/>
  <c r="I13"/>
  <c r="T12"/>
  <c r="S12"/>
  <c r="R12"/>
  <c r="Q12"/>
  <c r="P12"/>
  <c r="O12"/>
  <c r="N12"/>
  <c r="M12"/>
  <c r="L12"/>
  <c r="K12"/>
  <c r="J12"/>
  <c r="I12"/>
  <c r="T10"/>
  <c r="S10"/>
  <c r="R10"/>
  <c r="Q10"/>
  <c r="P10"/>
  <c r="O10"/>
  <c r="N10"/>
  <c r="M10"/>
  <c r="L10"/>
  <c r="K10"/>
  <c r="J10"/>
  <c r="I10"/>
  <c r="I6"/>
  <c r="C6"/>
  <c r="C4"/>
  <c r="C3"/>
  <c r="T20" i="16"/>
  <c r="S20"/>
  <c r="T19"/>
  <c r="S19"/>
  <c r="R19"/>
  <c r="Q19"/>
  <c r="P19"/>
  <c r="O19"/>
  <c r="N19"/>
  <c r="M19"/>
  <c r="L19"/>
  <c r="K19"/>
  <c r="J19"/>
  <c r="I19"/>
  <c r="T18"/>
  <c r="S18"/>
  <c r="R18"/>
  <c r="Q18"/>
  <c r="P18"/>
  <c r="O18"/>
  <c r="N18"/>
  <c r="M18"/>
  <c r="L18"/>
  <c r="K18"/>
  <c r="J18"/>
  <c r="I18"/>
  <c r="T17"/>
  <c r="S17"/>
  <c r="T16"/>
  <c r="S16"/>
  <c r="R16"/>
  <c r="Q16"/>
  <c r="P16"/>
  <c r="O16"/>
  <c r="N16"/>
  <c r="M16"/>
  <c r="L16"/>
  <c r="K16"/>
  <c r="J16"/>
  <c r="I16"/>
  <c r="T15"/>
  <c r="S15"/>
  <c r="Q15"/>
  <c r="P15"/>
  <c r="O15"/>
  <c r="N15"/>
  <c r="M15"/>
  <c r="L15"/>
  <c r="K15"/>
  <c r="J15"/>
  <c r="I15"/>
  <c r="T14"/>
  <c r="S14"/>
  <c r="R14"/>
  <c r="Q14"/>
  <c r="P14"/>
  <c r="O14"/>
  <c r="N14"/>
  <c r="M14"/>
  <c r="L14"/>
  <c r="K14"/>
  <c r="J14"/>
  <c r="I14"/>
  <c r="T13"/>
  <c r="S13"/>
  <c r="R13"/>
  <c r="Q13"/>
  <c r="P13"/>
  <c r="O13"/>
  <c r="N13"/>
  <c r="M13"/>
  <c r="L13"/>
  <c r="K13"/>
  <c r="J13"/>
  <c r="I13"/>
  <c r="T12"/>
  <c r="S12"/>
  <c r="R12"/>
  <c r="Q12"/>
  <c r="P12"/>
  <c r="O12"/>
  <c r="N12"/>
  <c r="M12"/>
  <c r="L12"/>
  <c r="K12"/>
  <c r="J12"/>
  <c r="I12"/>
  <c r="T11"/>
  <c r="S11"/>
  <c r="R11"/>
  <c r="Q11"/>
  <c r="P11"/>
  <c r="O11"/>
  <c r="N11"/>
  <c r="M11"/>
  <c r="L11"/>
  <c r="K11"/>
  <c r="J11"/>
  <c r="I11"/>
  <c r="T10"/>
  <c r="S10"/>
  <c r="R10"/>
  <c r="Q10"/>
  <c r="P10"/>
  <c r="O10"/>
  <c r="N10"/>
  <c r="M10"/>
  <c r="L10"/>
  <c r="K10"/>
  <c r="J10"/>
  <c r="I10"/>
  <c r="I6"/>
  <c r="C6"/>
  <c r="C4"/>
  <c r="C3"/>
  <c r="T13" i="15"/>
  <c r="S13"/>
  <c r="R13"/>
  <c r="Q13"/>
  <c r="P13"/>
  <c r="O13"/>
  <c r="N13"/>
  <c r="M13"/>
  <c r="L13"/>
  <c r="K13"/>
  <c r="J13"/>
  <c r="I13"/>
  <c r="T12"/>
  <c r="S12"/>
  <c r="R12"/>
  <c r="Q12"/>
  <c r="P12"/>
  <c r="O12"/>
  <c r="N12"/>
  <c r="M12"/>
  <c r="L12"/>
  <c r="K12"/>
  <c r="J12"/>
  <c r="I12"/>
  <c r="T11"/>
  <c r="S11"/>
  <c r="R11"/>
  <c r="Q11"/>
  <c r="P11"/>
  <c r="O11"/>
  <c r="N11"/>
  <c r="M11"/>
  <c r="L11"/>
  <c r="K11"/>
  <c r="J11"/>
  <c r="I11"/>
  <c r="T10"/>
  <c r="S10"/>
  <c r="R10"/>
  <c r="Q10"/>
  <c r="P10"/>
  <c r="O10"/>
  <c r="N10"/>
  <c r="M10"/>
  <c r="L10"/>
  <c r="K10"/>
  <c r="J10"/>
  <c r="I10"/>
  <c r="T9"/>
  <c r="S9"/>
  <c r="R9"/>
  <c r="Q9"/>
  <c r="P9"/>
  <c r="O9"/>
  <c r="N9"/>
  <c r="M9"/>
  <c r="L9"/>
  <c r="K9"/>
  <c r="J9"/>
  <c r="I9"/>
  <c r="I6"/>
  <c r="C6"/>
  <c r="C4"/>
  <c r="C3"/>
</calcChain>
</file>

<file path=xl/sharedStrings.xml><?xml version="1.0" encoding="utf-8"?>
<sst xmlns="http://schemas.openxmlformats.org/spreadsheetml/2006/main" count="370" uniqueCount="225">
  <si>
    <t xml:space="preserve">Number of crime prevention programmes implemented </t>
  </si>
  <si>
    <t>Community Police Relations</t>
  </si>
  <si>
    <t xml:space="preserve">Number of functional CPFs assessed </t>
  </si>
  <si>
    <t>Number of functional CSFs assessed</t>
  </si>
  <si>
    <t>Sector: Basic Education</t>
  </si>
  <si>
    <t>Sector: Environmental Affairs</t>
  </si>
  <si>
    <t>Sector: Cooperative Governance</t>
  </si>
  <si>
    <t>2.4</t>
  </si>
  <si>
    <t>Sector:  Roads and Transport</t>
  </si>
  <si>
    <t>* SubProgrammes Construction, Maintainance and EPWP coordination and Monitoring are in the Department of Public Works</t>
  </si>
  <si>
    <t>Sector Public Works</t>
  </si>
  <si>
    <t>Sector: Safety and Liaison</t>
  </si>
  <si>
    <t xml:space="preserve">       </t>
  </si>
  <si>
    <t>Sector: Sport and Recreation</t>
  </si>
  <si>
    <t>Information Submitted by: Ms NB Mutheiwana :Head of Department: Education Limpopo  Tel (015) 290 7757</t>
  </si>
  <si>
    <t>Information submitted by : Dr NP Kgaphole : Head of Department : Health Limpopo Tel (015) 294 6011</t>
  </si>
  <si>
    <t>Information Submitted by: Mr MG Makoko Acting Head  of Department: CoGHSTA Limpopo Tel (015) 294 2319</t>
  </si>
  <si>
    <t>Information Submitted by: Ms H DuPlessis : Head of Department: Transport Limpopo (015) 295 1006</t>
  </si>
  <si>
    <t>Information Submitted by : Mr O Mongale Head of Department Public Works Roads and Infrastructure Limpopo Tel(015) 284 7120</t>
  </si>
  <si>
    <t>Information Submitted by :Mr M Mangena Acting Head of Department Sport Art and Culture Limpopo Tel (015) 284 4183</t>
  </si>
  <si>
    <t>Information Submitted by Ms N Tsebe: Head of Department Safety  Security and Liaison Limpopo Tel (015) 290 2926</t>
  </si>
  <si>
    <t>Mr N Nchabeleng Director General Office of the Premier Limpopo</t>
  </si>
  <si>
    <t>Information Submitted by : Mr NS Kgopong Head of Department Economic Dev Environment and Tourism  Limpopo Tel (015) 293 8579</t>
  </si>
  <si>
    <t>Number of infrastructure designs ready for tender</t>
  </si>
  <si>
    <t>Number of capital infrastructure projects completed within the agreed time period</t>
  </si>
  <si>
    <t>Number of capital infrastructure projects completed within agreed budget</t>
  </si>
  <si>
    <t>Number of planned maintenance projects awarded</t>
  </si>
  <si>
    <t>Number of planned maintenance projects completed within the agreed contract period.</t>
  </si>
  <si>
    <t>Number of planned maintenance projects completed within agreed budget</t>
  </si>
  <si>
    <t>Programme 3:  Expanded Public Works Programme</t>
  </si>
  <si>
    <t>3.2  Community Development</t>
  </si>
  <si>
    <t>Number of EPWP work opportunities created by the Provincial Department of Public Works/Roads</t>
  </si>
  <si>
    <t>Number of Full Time Equivalents (FTEs) created by the Provincial Department of Public Works/Roads</t>
  </si>
  <si>
    <t>3.3  Innovation and Empowerment</t>
  </si>
  <si>
    <t xml:space="preserve">Number of Beneficiary Empowerment Interventions </t>
  </si>
  <si>
    <t>3.4  Co-ordination and Compliance Monitoring</t>
  </si>
  <si>
    <t>Number of public bodies reporting on EPWP targets within the Province</t>
  </si>
  <si>
    <t>Number of interventions implemented to support public bodies in the creation of targeted number of work opportunities in the province</t>
  </si>
  <si>
    <t>Programme 4:  Sport and Recreation</t>
  </si>
  <si>
    <t>Number of learners participating in school sport tournaments at a district level</t>
  </si>
  <si>
    <t>Number of schools, hubs and clubs provided with equipment and/or attire as per the established norms and standards</t>
  </si>
  <si>
    <t>Number of athletes supported by the sports academies</t>
  </si>
  <si>
    <t>Number of sport academies supported</t>
  </si>
  <si>
    <t>Number of people actively participating in organised sport and active recreation events.</t>
  </si>
  <si>
    <t>Programme 2:  Civilian Oversight</t>
  </si>
  <si>
    <t>Monitoring and Evaluation</t>
  </si>
  <si>
    <t>Number of management reports compiled on service delivery complaints against SAPS</t>
  </si>
  <si>
    <t>Number of reports compiled on implementation of IPID recommendations by SAPS</t>
  </si>
  <si>
    <t>Number of police stations monitored and reports compiled</t>
  </si>
  <si>
    <t>Number of Domestic Violence Act (DVA) Compliance Reports compiled</t>
  </si>
  <si>
    <t xml:space="preserve">Number of reports on Monitoring and Evaluation Special Projects compiled </t>
  </si>
  <si>
    <t>Safety Promotion</t>
  </si>
  <si>
    <t>Total Expenditure in General(regional) Hospitals</t>
  </si>
  <si>
    <t>Percentage of complaints of users of Regional Hospital Services resolved within 25 days</t>
  </si>
  <si>
    <t>Total number of General (regional) Hospitals</t>
  </si>
  <si>
    <t>Total Expenditure in National Central Hospitals</t>
  </si>
  <si>
    <t>Percentage of complaints of users of National Central Hospital Services resolved within 25 days</t>
  </si>
  <si>
    <t>Total number of National Central Hospitals</t>
  </si>
  <si>
    <t>Total Expenditure in Tertiary Hospitals</t>
  </si>
  <si>
    <t>Percentage of complaints of users of Tertiary Hospital Services resolved within 25 days</t>
  </si>
  <si>
    <t>Total number of Tertiary Hospitals</t>
  </si>
  <si>
    <t>Programme 2:  Transport Infrastructure</t>
  </si>
  <si>
    <t>2.4  Construction</t>
  </si>
  <si>
    <t>Number of kilometres of gravel roads upgraded to surfaced roads</t>
  </si>
  <si>
    <t>2.5  Maintenance</t>
  </si>
  <si>
    <t>Number of square metres of surfaced roads rehabilitated</t>
  </si>
  <si>
    <t>Number of square metres of surfaced roads resealed</t>
  </si>
  <si>
    <t>Number of kilometres of gravel roads re-gravelled</t>
  </si>
  <si>
    <t>Number of square metres of blacktop patching</t>
  </si>
  <si>
    <t>Number of kilometres of gravel roads bladed</t>
  </si>
  <si>
    <t>Programme 3: Transport Operations</t>
  </si>
  <si>
    <t>3.2  Public Transport Services</t>
  </si>
  <si>
    <t>Number of kilometres subsidised</t>
  </si>
  <si>
    <t>Number of trips subsidised</t>
  </si>
  <si>
    <t>Number of Provincial Regulating Entity (PRE) hearings conducted</t>
  </si>
  <si>
    <t>3.3  Transport Safety and Compliance</t>
  </si>
  <si>
    <t>Number of road safety awareness programmes</t>
  </si>
  <si>
    <t>Number of schools involved in road safety education programme</t>
  </si>
  <si>
    <t>Programme 4:  Transport Regulations</t>
  </si>
  <si>
    <t>4.4  Law Enforcement</t>
  </si>
  <si>
    <t xml:space="preserve">Number of speed operations conducted </t>
  </si>
  <si>
    <t xml:space="preserve">Number of vehicles weighed </t>
  </si>
  <si>
    <t>Number of drunken driving operations conducted.</t>
  </si>
  <si>
    <t>Number of vehicle stopped and checked</t>
  </si>
  <si>
    <t>Programme 5: Community Based Programme</t>
  </si>
  <si>
    <t>5.4 EPWP Coordination and Monitoring</t>
  </si>
  <si>
    <t>Number of jobs created</t>
  </si>
  <si>
    <t>Number of full time equivalents (FTEs) created</t>
  </si>
  <si>
    <t>Number of youths employed (18 – 35)</t>
  </si>
  <si>
    <t>Number of women employed</t>
  </si>
  <si>
    <t>Number of people living with disabilities</t>
  </si>
  <si>
    <t>Programme 2:  Public Works Infrastructure</t>
  </si>
  <si>
    <t>2.3  Design</t>
  </si>
  <si>
    <t>Signed by: Head of the Health Department ………………………………………………………………………………</t>
  </si>
  <si>
    <t>Date: ……………….…/……………………/………………..………</t>
  </si>
  <si>
    <t>Signed by: Head of Provincial Treasury ………………………………………………………………………………</t>
  </si>
  <si>
    <t>Population under 5 years</t>
  </si>
  <si>
    <t>Total number of fixed PHC facilities</t>
  </si>
  <si>
    <t xml:space="preserve">PHC headcount  </t>
  </si>
  <si>
    <t>Caesarean section rate</t>
  </si>
  <si>
    <t>Number of Caesarean sections performed</t>
  </si>
  <si>
    <t>Total number deliveries in facility</t>
  </si>
  <si>
    <t>Separations - Total</t>
  </si>
  <si>
    <t>Inpatient deaths</t>
  </si>
  <si>
    <t>Inpatient discharges</t>
  </si>
  <si>
    <t>Inpatient Days - total</t>
  </si>
  <si>
    <t>OPD Headcount - total</t>
  </si>
  <si>
    <t>Emergency Headcount</t>
  </si>
  <si>
    <t>OPD Headcount - Total</t>
  </si>
  <si>
    <t>Average Length of Stay</t>
  </si>
  <si>
    <t xml:space="preserve">Inpatient Days </t>
  </si>
  <si>
    <t>Day patients</t>
  </si>
  <si>
    <t>Separations</t>
  </si>
  <si>
    <t>Total Expenditure in district hospitals</t>
  </si>
  <si>
    <t>Patient Day Equivalent (PDE)</t>
  </si>
  <si>
    <t>Percentage of complaints of users of District Hospital Services resolved within 25 days</t>
  </si>
  <si>
    <t>Total number of complaints resolved within 25 days during the quarter</t>
  </si>
  <si>
    <t>Total number of complaints during the quarter</t>
  </si>
  <si>
    <t>Total number of district hospitals</t>
  </si>
  <si>
    <t>Total number of patients (Children and Adults) on ART</t>
  </si>
  <si>
    <t>Cumulative total of Number of  patients on an ARV regimen</t>
  </si>
  <si>
    <t>Male population 15 and over</t>
  </si>
  <si>
    <t>Total number of new smear positive cases registered</t>
  </si>
  <si>
    <t xml:space="preserve">Total number of HIV and TB co-infected patients </t>
  </si>
  <si>
    <t>Total number of HCT clients pre-test counselled</t>
  </si>
  <si>
    <t>Immunization coverage under 1 year</t>
  </si>
  <si>
    <t>Immunised fully under 1 year</t>
  </si>
  <si>
    <t>Population under 1 year</t>
  </si>
  <si>
    <t>Vitamin A coverage 12 - 59 months</t>
  </si>
  <si>
    <t>Vitamin A supplement to 12 -59 months child</t>
  </si>
  <si>
    <t xml:space="preserve">Target Population 1-4 years </t>
  </si>
  <si>
    <t>Female population 30-59 years</t>
  </si>
  <si>
    <t xml:space="preserve">Antenatal 1st visits  </t>
  </si>
  <si>
    <t>Baby PCR test around 6 weeks</t>
  </si>
  <si>
    <t>Rostered Ambulances</t>
  </si>
  <si>
    <t>Total number of rostered ambulances</t>
  </si>
  <si>
    <t xml:space="preserve">Total population </t>
  </si>
  <si>
    <t>P1 calls with a response of time &lt;15 minutes in an urban area</t>
  </si>
  <si>
    <t>No priority 1 urban calls where response time within national urban target</t>
  </si>
  <si>
    <t>All priority 1 urban Call outs</t>
  </si>
  <si>
    <t>All priority 1 rural Call outs</t>
  </si>
  <si>
    <t>All Call outs</t>
  </si>
  <si>
    <t>Number of municipalities supported on the development of ward level database with community concerns and remedial actions produced (Sub-outcome 2)</t>
  </si>
  <si>
    <t>Report on the number of community report back meetings convened by Councilors in each ward (Sub-outcome 2)</t>
  </si>
  <si>
    <t>Capacity Building Development</t>
  </si>
  <si>
    <t>Number of capacity building interventions conducted in municipalities (Sub-outcome 3)</t>
  </si>
  <si>
    <t xml:space="preserve">Report on implementation of Back to Basics support plans by municipalities  (Sub-outcome 1) </t>
  </si>
  <si>
    <t xml:space="preserve">Number of municipalities supported to roll-out  the Gender policy framework </t>
  </si>
  <si>
    <t>2.5 Municipal Performance Monitoring, Reporting and Evaluation</t>
  </si>
  <si>
    <t>Number of municipalities supported to institutionalize  performance management system (PMS)</t>
  </si>
  <si>
    <t>Programme 3: Development and Planning</t>
  </si>
  <si>
    <t>3.3  Local Economic Development</t>
  </si>
  <si>
    <t>Number of municipalities supported to implement  Local Economic Development projects in line with updated municipal LED strategies (Sub-outcome 4)</t>
  </si>
  <si>
    <t>Number of municipalities supported to implement the Red Tape reduction programme (Sub-outcome 4)</t>
  </si>
  <si>
    <t>Number of work opportunities created through the CWP in municipalities</t>
  </si>
  <si>
    <t>3.4  Municipal Infrastructure</t>
  </si>
  <si>
    <t>Number of municipalities supported with service delivery programmes</t>
  </si>
  <si>
    <t xml:space="preserve">Number of municipalities supported to implement indigent policies (Sub-outcome 1) </t>
  </si>
  <si>
    <t xml:space="preserve">3.6  IDP Coordination </t>
  </si>
  <si>
    <t xml:space="preserve">Number of municipalities supported with the implementation of SPLUMA  </t>
  </si>
  <si>
    <t>Number of municipalities supported functional Municipal Disaster Management Centres</t>
  </si>
  <si>
    <t>Provincial Fire brigade services established by target date</t>
  </si>
  <si>
    <t>1.  Information submitted by: Ms. R.J. Maisela Head of Department Agriculture Limpopo: Tel  (015) 294 3068</t>
  </si>
  <si>
    <t>Mr. N. Nchabeleng Director General:  Office of the Premier  Limpopo</t>
  </si>
  <si>
    <t>I, ……………………………………………………………………………………   hereby certify that the non-financial data submitted for the current quarter is correct and gives an overview of the performance of the department.</t>
  </si>
  <si>
    <t>Percentage of facilities with Atmospheric Emission Licences reporting to the National Atmospheric Emissions Inventory System (NAEIS)</t>
  </si>
  <si>
    <t>4.3  Pollution and Waste Management</t>
  </si>
  <si>
    <t>Percentage of Waste License applications finalised within legislated time-frames</t>
  </si>
  <si>
    <t>Programme 5: Biodiversity Management</t>
  </si>
  <si>
    <t>5.2  Conservation Agencies and Services</t>
  </si>
  <si>
    <t>Number of permits issued within legislated time-frames</t>
  </si>
  <si>
    <t>Programme 6: Environmental Empowerment Services</t>
  </si>
  <si>
    <t xml:space="preserve">6.1  Environmental Capacity Development and Support </t>
  </si>
  <si>
    <t xml:space="preserve">Number of work opportunities created through environmental programmes </t>
  </si>
  <si>
    <t>Number of environmental capacity building activities conducted</t>
  </si>
  <si>
    <t>6.2 Environmental Communication and Awareness Raising</t>
  </si>
  <si>
    <t>Number of environmental awareness activities conducted</t>
  </si>
  <si>
    <t>Number of quality environmental education resources materials developed</t>
  </si>
  <si>
    <t>Programme 2: Local Governance</t>
  </si>
  <si>
    <t>2.1   Municipal Administration</t>
  </si>
  <si>
    <t>Number of municipalities supported  to comply with MSA regulations (Sub-outcome 3, Action 6)</t>
  </si>
  <si>
    <t>2.2  Municipal Finance</t>
  </si>
  <si>
    <t>Number of municipalities guided to comply with MPRA by target date(Sub-outcome 3)</t>
  </si>
  <si>
    <t>Number of municipalities supported to improve  revenue  management  and debt collection (Sub-outcome 3)</t>
  </si>
  <si>
    <t>Number of municipalities with functional audit committees</t>
  </si>
  <si>
    <t>Number of municipalities monitored on implementation of  Audit Response Plan based on the 2014/15  audit outcomes monitored (Sub-outcome 3)</t>
  </si>
  <si>
    <t>Number of reports produced on the extent to which municipalities comply with the implementation of the Anti-corruption measures(Sub-outcome 3)</t>
  </si>
  <si>
    <t>Number of reports on fraud, corruption and maladministration cases reported and investigated(Sub-outcome 3)</t>
  </si>
  <si>
    <t>2.3  Public Participation</t>
  </si>
  <si>
    <t>Number of ward committees supported  on implementation of ward operational plans (Sub-outcome 2)</t>
  </si>
  <si>
    <t>QUARTERLY OUTPUTS</t>
  </si>
  <si>
    <t>1st Quarter
Planned output 
as per APP</t>
  </si>
  <si>
    <t>1st Quarter
Preliminary output</t>
  </si>
  <si>
    <t>1st Quarter 
Actual output - 
validated</t>
  </si>
  <si>
    <t>2nd Quarter 
Planned output 
as per APP</t>
  </si>
  <si>
    <t>2nd Quarter
Preliminary output</t>
  </si>
  <si>
    <t>2nd Quarter 
Actual output - 
validated</t>
  </si>
  <si>
    <t>3rd Quarter 
Planned output 
as per APP</t>
  </si>
  <si>
    <t>3rd Quarter
Preliminary output</t>
  </si>
  <si>
    <t>3rd Quarter
Actual output - 
validated</t>
  </si>
  <si>
    <t>4th Quarter 
Planned output 
as per APP</t>
  </si>
  <si>
    <t>4th Quarter
Preliminary 
output</t>
  </si>
  <si>
    <t>* This province does not have Central Hospitals</t>
  </si>
  <si>
    <t>MR N. Nchabeleng  Director General Office of the Premier Limpopo</t>
  </si>
  <si>
    <t>Programme 1: Administration</t>
  </si>
  <si>
    <t>Number of public schools that use the schools administration and management  systems to electronically provide data to the national learner tracking system</t>
  </si>
  <si>
    <t>Number of public schools that can be contacted electronically (e-mail)</t>
  </si>
  <si>
    <t>Number of schools visited by district officials for monitoring and support purposes.</t>
  </si>
  <si>
    <t>Programme 2: Public Ordinary School Education</t>
  </si>
  <si>
    <t xml:space="preserve"> Learner absenteeism rate</t>
  </si>
  <si>
    <t>Teachers absenteeism rate</t>
  </si>
  <si>
    <t>Programme 3: Independent School Subsidies</t>
  </si>
  <si>
    <t>Percentage  of registered independent schools  visited for monitoring and support</t>
  </si>
  <si>
    <t>Programme 3: Compliance and Enforcement</t>
  </si>
  <si>
    <t>3.1  Environmental Quality Management Compliance and Enforcement</t>
  </si>
  <si>
    <t xml:space="preserve">Number of enforcement actions finalized for non-compliance with environmental management legislation </t>
  </si>
  <si>
    <t xml:space="preserve">Number of compliance inspections conducted </t>
  </si>
  <si>
    <t>3.2  Biodiversity Management, Compliance and Enforcement</t>
  </si>
  <si>
    <t>Number of S24G applications received</t>
  </si>
  <si>
    <t>Number of S24G fines paid</t>
  </si>
  <si>
    <t>Programme 4: Environmental Quality Management</t>
  </si>
  <si>
    <t>4.1 Impact Management</t>
  </si>
  <si>
    <t>Percentage of EIA applications finalized  within legislated timeframes</t>
  </si>
  <si>
    <t>4.2  Air Quality Management</t>
  </si>
  <si>
    <t xml:space="preserve">Percentage of  Atmospheric Emission Licenses with complete applications issued within legislated timeframes  </t>
  </si>
</sst>
</file>

<file path=xl/styles.xml><?xml version="1.0" encoding="utf-8"?>
<styleSheet xmlns="http://schemas.openxmlformats.org/spreadsheetml/2006/main">
  <numFmts count="24">
    <numFmt numFmtId="164" formatCode="_ * #,##0_ ;_ * \-#,##0_ ;_ * &quot;-&quot;_ ;_ @_ "/>
    <numFmt numFmtId="165" formatCode="_-* #,##0_-;\-* #,##0_-;_-* &quot;-&quot;??_-;_-@_-"/>
    <numFmt numFmtId="166" formatCode="_-* #,##0.0%_-;\-* #,##0.0%_-;0%_ ;_-@_-"/>
    <numFmt numFmtId="167" formatCode="_-* #,##0.0_-&quot;days&quot;;\-* #,##0.0_-&quot;days&quot;;_-* &quot;-&quot;??_-;_-@_-"/>
    <numFmt numFmtId="168" formatCode="&quot;R&quot;\ #,##0_ ;&quot;R&quot;\ \-#,##0_ ;&quot;R&quot;\ 0_ ;_ @_ "/>
    <numFmt numFmtId="169" formatCode="_-* #,##0.0_-;\-* #,##0.00_-;_-* &quot;-&quot;??_-;_-@_-"/>
    <numFmt numFmtId="170" formatCode="_ * #,##0_ ;_ * \-#,##0_ ;_ * &quot;-&quot;??_ ;_ @_ "/>
    <numFmt numFmtId="171" formatCode="_ * #,##0.0_ ;_ * \-#,##0.0_ ;_ * &quot;-&quot;??_ ;_ @_ "/>
    <numFmt numFmtId="172" formatCode="&quot;R&quot;\ #\ ##0_ ;&quot;R&quot;\ \-#\ ##0_ ;&quot;R&quot;\ 0_ ;_ @_ "/>
    <numFmt numFmtId="173" formatCode="_ * #\ ##0_ ;_ * \-#\ ##0_ ;_ * &quot;-&quot;??_ ;_ @_ "/>
    <numFmt numFmtId="174" formatCode="_ * #\ ##0.0_ ;_ * \-#\ ##0.0_ ;_ * &quot;-&quot;??_ ;_ @_ "/>
    <numFmt numFmtId="175" formatCode="_-* #\ ##0.0%_-;\-* #\ ##0.0%_-;&quot;-&quot;_ ;_-@_-"/>
    <numFmt numFmtId="176" formatCode="&quot;R&quot;\ #\ ##0_ ;&quot;R&quot;\ \-#\ ##0_ ;&quot;-&quot;\ 0_ ;_ @_ "/>
    <numFmt numFmtId="177" formatCode="_ * #\ ###\ ##0_ ;_ * \-#\ ###\ ##0_ ;_ * &quot;-&quot;_ ;_ @_ "/>
    <numFmt numFmtId="178" formatCode="_-* #\ ###\ ##0_-;\-* #\ ###\ ##0_-;_-* &quot;-&quot;??_-;_-@_-"/>
    <numFmt numFmtId="179" formatCode="_-* #\ ##0.0%_-;\-* #\ ##0.0%_-;0%_ ;_-@_-"/>
    <numFmt numFmtId="180" formatCode="_ * #\ ##0_ ;_ * \-#\ ##0_ ;_ * &quot;-&quot;_ ;_ @_ "/>
    <numFmt numFmtId="181" formatCode="0.0"/>
    <numFmt numFmtId="182" formatCode="#,##0;\-#,##0;&quot;-&quot;"/>
    <numFmt numFmtId="183" formatCode="_-* #,###,\ ##0_-;\-* #\ ##0_-;_-* &quot;-&quot;_-;_-@_-"/>
    <numFmt numFmtId="184" formatCode="_(* #\ ###\ ##0_);_(* \(#\ ###\ ##0\);_(* &quot;-&quot;_);_(@_)"/>
    <numFmt numFmtId="185" formatCode="#,##0.0"/>
    <numFmt numFmtId="186" formatCode="_-* #\ ###\ ##0_-;\-* #\ ###\ ##0_-;_-* &quot;-&quot;_-;_-@_-"/>
    <numFmt numFmtId="187" formatCode="#\ ##0;\-#\ ##0;&quot;&quot;"/>
  </numFmts>
  <fonts count="14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 Narrow"/>
      <family val="2"/>
    </font>
    <font>
      <b/>
      <sz val="11"/>
      <name val="Arial"/>
      <family val="2"/>
    </font>
    <font>
      <b/>
      <sz val="8"/>
      <name val="Arial Narrow"/>
      <family val="2"/>
    </font>
    <font>
      <i/>
      <sz val="8"/>
      <name val="Arial"/>
      <family val="2"/>
    </font>
    <font>
      <b/>
      <sz val="10"/>
      <name val="Arial Narrow"/>
      <family val="2"/>
    </font>
    <font>
      <sz val="8"/>
      <name val="Arial Narrow"/>
      <family val="2"/>
    </font>
    <font>
      <sz val="8"/>
      <name val="Verdan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4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564">
    <xf numFmtId="0" fontId="0" fillId="0" borderId="0" xfId="0"/>
    <xf numFmtId="0" fontId="1" fillId="0" borderId="0" xfId="0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top"/>
    </xf>
    <xf numFmtId="1" fontId="2" fillId="0" borderId="2" xfId="2" applyNumberFormat="1" applyFont="1" applyFill="1" applyBorder="1" applyAlignment="1" applyProtection="1">
      <protection hidden="1"/>
    </xf>
    <xf numFmtId="1" fontId="2" fillId="0" borderId="2" xfId="2" applyNumberFormat="1" applyFont="1" applyFill="1" applyBorder="1" applyAlignment="1" applyProtection="1">
      <alignment vertical="center"/>
      <protection hidden="1"/>
    </xf>
    <xf numFmtId="0" fontId="1" fillId="0" borderId="2" xfId="0" applyFont="1" applyFill="1" applyBorder="1" applyAlignment="1" applyProtection="1">
      <alignment vertical="top"/>
      <protection hidden="1"/>
    </xf>
    <xf numFmtId="0" fontId="1" fillId="0" borderId="2" xfId="0" applyFont="1" applyFill="1" applyBorder="1" applyAlignment="1" applyProtection="1">
      <alignment vertical="top"/>
    </xf>
    <xf numFmtId="0" fontId="1" fillId="0" borderId="3" xfId="0" applyFont="1" applyFill="1" applyBorder="1" applyAlignment="1" applyProtection="1">
      <alignment vertical="top"/>
    </xf>
    <xf numFmtId="0" fontId="1" fillId="0" borderId="4" xfId="0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protection hidden="1"/>
    </xf>
    <xf numFmtId="1" fontId="2" fillId="0" borderId="0" xfId="0" applyNumberFormat="1" applyFont="1" applyFill="1" applyBorder="1" applyAlignment="1" applyProtection="1">
      <protection hidden="1"/>
    </xf>
    <xf numFmtId="0" fontId="4" fillId="0" borderId="0" xfId="2" applyFont="1" applyFill="1" applyBorder="1" applyAlignment="1" applyProtection="1">
      <alignment vertical="top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1" fillId="0" borderId="5" xfId="0" applyFont="1" applyFill="1" applyBorder="1" applyAlignment="1" applyProtection="1">
      <alignment vertical="top"/>
    </xf>
    <xf numFmtId="0" fontId="2" fillId="0" borderId="9" xfId="0" applyFont="1" applyFill="1" applyBorder="1" applyAlignment="1" applyProtection="1">
      <alignment horizontal="center" vertical="top" wrapText="1"/>
    </xf>
    <xf numFmtId="0" fontId="2" fillId="0" borderId="10" xfId="0" applyFont="1" applyFill="1" applyBorder="1" applyAlignment="1" applyProtection="1">
      <alignment horizontal="center" vertical="top" wrapText="1"/>
    </xf>
    <xf numFmtId="0" fontId="2" fillId="0" borderId="11" xfId="0" applyFont="1" applyFill="1" applyBorder="1" applyAlignment="1" applyProtection="1">
      <alignment horizontal="center" vertical="top" wrapText="1"/>
    </xf>
    <xf numFmtId="1" fontId="2" fillId="0" borderId="6" xfId="2" applyNumberFormat="1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top"/>
    </xf>
    <xf numFmtId="164" fontId="2" fillId="0" borderId="7" xfId="0" applyNumberFormat="1" applyFont="1" applyFill="1" applyBorder="1" applyAlignment="1" applyProtection="1">
      <alignment vertical="top" wrapText="1"/>
    </xf>
    <xf numFmtId="164" fontId="2" fillId="0" borderId="8" xfId="0" applyNumberFormat="1" applyFont="1" applyFill="1" applyBorder="1" applyAlignment="1" applyProtection="1">
      <alignment vertical="top" wrapText="1"/>
    </xf>
    <xf numFmtId="1" fontId="2" fillId="0" borderId="12" xfId="2" applyNumberFormat="1" applyFont="1" applyFill="1" applyBorder="1" applyAlignment="1" applyProtection="1">
      <alignment vertical="top"/>
    </xf>
    <xf numFmtId="1" fontId="2" fillId="0" borderId="0" xfId="2" applyNumberFormat="1" applyFont="1" applyFill="1" applyBorder="1" applyAlignment="1" applyProtection="1">
      <alignment vertical="top"/>
    </xf>
    <xf numFmtId="164" fontId="2" fillId="0" borderId="13" xfId="0" applyNumberFormat="1" applyFont="1" applyFill="1" applyBorder="1" applyAlignment="1" applyProtection="1">
      <alignment vertical="top" wrapText="1"/>
    </xf>
    <xf numFmtId="164" fontId="2" fillId="0" borderId="14" xfId="0" applyNumberFormat="1" applyFont="1" applyFill="1" applyBorder="1" applyAlignment="1" applyProtection="1">
      <alignment vertical="top" wrapText="1"/>
    </xf>
    <xf numFmtId="164" fontId="2" fillId="0" borderId="15" xfId="0" applyNumberFormat="1" applyFont="1" applyFill="1" applyBorder="1" applyAlignment="1" applyProtection="1">
      <alignment vertical="top" wrapText="1"/>
    </xf>
    <xf numFmtId="1" fontId="2" fillId="0" borderId="0" xfId="0" applyNumberFormat="1" applyFont="1" applyFill="1" applyBorder="1" applyAlignment="1" applyProtection="1">
      <alignment horizontal="right" vertical="top" wrapText="1"/>
    </xf>
    <xf numFmtId="0" fontId="1" fillId="0" borderId="0" xfId="0" applyFont="1" applyFill="1" applyBorder="1" applyAlignment="1" applyProtection="1">
      <alignment vertical="top" wrapText="1"/>
    </xf>
    <xf numFmtId="1" fontId="2" fillId="0" borderId="0" xfId="0" applyNumberFormat="1" applyFont="1" applyFill="1" applyBorder="1" applyAlignment="1" applyProtection="1">
      <alignment vertical="top"/>
    </xf>
    <xf numFmtId="1" fontId="2" fillId="0" borderId="16" xfId="2" applyNumberFormat="1" applyFont="1" applyFill="1" applyBorder="1" applyAlignment="1" applyProtection="1">
      <alignment vertical="top"/>
    </xf>
    <xf numFmtId="1" fontId="2" fillId="0" borderId="17" xfId="0" applyNumberFormat="1" applyFont="1" applyFill="1" applyBorder="1" applyAlignment="1" applyProtection="1">
      <alignment horizontal="right" vertical="top" wrapText="1"/>
    </xf>
    <xf numFmtId="3" fontId="1" fillId="0" borderId="0" xfId="0" applyNumberFormat="1" applyFont="1" applyFill="1" applyBorder="1" applyAlignment="1" applyProtection="1">
      <alignment vertical="top"/>
    </xf>
    <xf numFmtId="0" fontId="1" fillId="0" borderId="27" xfId="0" applyFont="1" applyFill="1" applyBorder="1" applyAlignment="1" applyProtection="1">
      <alignment vertical="top"/>
    </xf>
    <xf numFmtId="0" fontId="1" fillId="0" borderId="28" xfId="0" applyFont="1" applyFill="1" applyBorder="1" applyAlignment="1" applyProtection="1">
      <alignment vertical="top"/>
    </xf>
    <xf numFmtId="0" fontId="2" fillId="0" borderId="28" xfId="0" applyFont="1" applyFill="1" applyBorder="1" applyAlignment="1" applyProtection="1">
      <alignment vertical="top"/>
    </xf>
    <xf numFmtId="0" fontId="1" fillId="0" borderId="28" xfId="0" applyFont="1" applyFill="1" applyBorder="1" applyAlignment="1" applyProtection="1">
      <alignment vertical="center"/>
    </xf>
    <xf numFmtId="0" fontId="1" fillId="0" borderId="29" xfId="0" applyFont="1" applyFill="1" applyBorder="1" applyAlignment="1" applyProtection="1">
      <alignment vertical="top"/>
    </xf>
    <xf numFmtId="0" fontId="2" fillId="0" borderId="21" xfId="0" applyFont="1" applyFill="1" applyBorder="1" applyAlignment="1" applyProtection="1">
      <alignment horizontal="center" vertical="top" wrapText="1"/>
    </xf>
    <xf numFmtId="0" fontId="2" fillId="0" borderId="7" xfId="0" applyFont="1" applyFill="1" applyBorder="1" applyAlignment="1" applyProtection="1">
      <alignment horizontal="left" vertical="top" wrapText="1"/>
    </xf>
    <xf numFmtId="1" fontId="0" fillId="0" borderId="0" xfId="0" applyNumberFormat="1" applyFont="1" applyFill="1" applyBorder="1" applyAlignment="1" applyProtection="1">
      <alignment vertical="center"/>
      <protection hidden="1"/>
    </xf>
    <xf numFmtId="0" fontId="2" fillId="0" borderId="6" xfId="0" applyFont="1" applyFill="1" applyBorder="1" applyAlignment="1" applyProtection="1">
      <alignment horizontal="left" vertical="top"/>
    </xf>
    <xf numFmtId="0" fontId="0" fillId="0" borderId="8" xfId="0" applyFont="1" applyFill="1" applyBorder="1" applyAlignment="1" applyProtection="1">
      <alignment horizontal="left" vertical="top" wrapText="1"/>
    </xf>
    <xf numFmtId="0" fontId="0" fillId="0" borderId="7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wrapText="1"/>
    </xf>
    <xf numFmtId="1" fontId="2" fillId="0" borderId="0" xfId="0" applyNumberFormat="1" applyFont="1" applyFill="1" applyBorder="1" applyAlignment="1" applyProtection="1">
      <alignment horizontal="left" vertical="top"/>
    </xf>
    <xf numFmtId="1" fontId="0" fillId="0" borderId="26" xfId="0" applyNumberFormat="1" applyFont="1" applyFill="1" applyBorder="1" applyAlignment="1" applyProtection="1">
      <alignment vertical="top" wrapText="1"/>
    </xf>
    <xf numFmtId="1" fontId="2" fillId="0" borderId="0" xfId="0" applyNumberFormat="1" applyFont="1" applyFill="1" applyBorder="1" applyAlignment="1" applyProtection="1">
      <alignment vertical="top" wrapText="1"/>
    </xf>
    <xf numFmtId="0" fontId="0" fillId="0" borderId="17" xfId="0" applyFont="1" applyFill="1" applyBorder="1" applyAlignment="1" applyProtection="1">
      <alignment vertical="top" wrapText="1"/>
    </xf>
    <xf numFmtId="166" fontId="1" fillId="0" borderId="23" xfId="1" applyNumberFormat="1" applyFont="1" applyFill="1" applyBorder="1" applyAlignment="1" applyProtection="1">
      <alignment vertical="top"/>
    </xf>
    <xf numFmtId="166" fontId="5" fillId="0" borderId="23" xfId="1" applyNumberFormat="1" applyFont="1" applyFill="1" applyBorder="1" applyAlignment="1" applyProtection="1">
      <alignment vertical="top"/>
    </xf>
    <xf numFmtId="167" fontId="1" fillId="0" borderId="30" xfId="1" applyNumberFormat="1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/>
      <protection hidden="1"/>
    </xf>
    <xf numFmtId="1" fontId="0" fillId="0" borderId="0" xfId="2" applyNumberFormat="1" applyFont="1" applyFill="1" applyBorder="1" applyAlignment="1" applyProtection="1">
      <alignment vertical="top" wrapText="1"/>
    </xf>
    <xf numFmtId="165" fontId="0" fillId="0" borderId="13" xfId="1" applyNumberFormat="1" applyFont="1" applyFill="1" applyBorder="1" applyAlignment="1" applyProtection="1">
      <alignment vertical="top"/>
      <protection locked="0"/>
    </xf>
    <xf numFmtId="165" fontId="0" fillId="0" borderId="14" xfId="1" applyNumberFormat="1" applyFont="1" applyFill="1" applyBorder="1" applyAlignment="1" applyProtection="1">
      <alignment vertical="top"/>
      <protection locked="0"/>
    </xf>
    <xf numFmtId="165" fontId="0" fillId="0" borderId="15" xfId="1" applyNumberFormat="1" applyFont="1" applyFill="1" applyBorder="1" applyAlignment="1" applyProtection="1">
      <alignment vertical="top"/>
      <protection locked="0"/>
    </xf>
    <xf numFmtId="166" fontId="0" fillId="0" borderId="13" xfId="1" applyNumberFormat="1" applyFont="1" applyFill="1" applyBorder="1" applyAlignment="1" applyProtection="1">
      <alignment vertical="top"/>
      <protection locked="0"/>
    </xf>
    <xf numFmtId="166" fontId="0" fillId="0" borderId="14" xfId="1" applyNumberFormat="1" applyFont="1" applyFill="1" applyBorder="1" applyAlignment="1" applyProtection="1">
      <alignment vertical="top"/>
      <protection locked="0"/>
    </xf>
    <xf numFmtId="166" fontId="0" fillId="0" borderId="15" xfId="1" applyNumberFormat="1" applyFont="1" applyFill="1" applyBorder="1" applyAlignment="1" applyProtection="1">
      <alignment vertical="top"/>
      <protection locked="0"/>
    </xf>
    <xf numFmtId="167" fontId="0" fillId="0" borderId="13" xfId="1" applyNumberFormat="1" applyFont="1" applyFill="1" applyBorder="1" applyAlignment="1" applyProtection="1">
      <alignment vertical="top"/>
      <protection locked="0"/>
    </xf>
    <xf numFmtId="167" fontId="0" fillId="0" borderId="14" xfId="1" applyNumberFormat="1" applyFont="1" applyFill="1" applyBorder="1" applyAlignment="1" applyProtection="1">
      <alignment vertical="top"/>
      <protection locked="0"/>
    </xf>
    <xf numFmtId="167" fontId="0" fillId="0" borderId="15" xfId="1" applyNumberFormat="1" applyFont="1" applyFill="1" applyBorder="1" applyAlignment="1" applyProtection="1">
      <alignment vertical="top"/>
      <protection locked="0"/>
    </xf>
    <xf numFmtId="168" fontId="0" fillId="0" borderId="13" xfId="1" applyNumberFormat="1" applyFont="1" applyFill="1" applyBorder="1" applyAlignment="1" applyProtection="1">
      <alignment vertical="top"/>
    </xf>
    <xf numFmtId="168" fontId="0" fillId="0" borderId="14" xfId="1" applyNumberFormat="1" applyFont="1" applyFill="1" applyBorder="1" applyAlignment="1" applyProtection="1">
      <alignment vertical="top"/>
    </xf>
    <xf numFmtId="168" fontId="0" fillId="0" borderId="15" xfId="1" applyNumberFormat="1" applyFont="1" applyFill="1" applyBorder="1" applyAlignment="1" applyProtection="1">
      <alignment vertical="top"/>
    </xf>
    <xf numFmtId="168" fontId="0" fillId="0" borderId="13" xfId="1" applyNumberFormat="1" applyFont="1" applyFill="1" applyBorder="1" applyAlignment="1" applyProtection="1">
      <alignment vertical="top"/>
      <protection locked="0"/>
    </xf>
    <xf numFmtId="168" fontId="0" fillId="0" borderId="14" xfId="1" applyNumberFormat="1" applyFont="1" applyFill="1" applyBorder="1" applyAlignment="1" applyProtection="1">
      <alignment vertical="top"/>
      <protection locked="0"/>
    </xf>
    <xf numFmtId="168" fontId="0" fillId="0" borderId="15" xfId="1" applyNumberFormat="1" applyFont="1" applyFill="1" applyBorder="1" applyAlignment="1" applyProtection="1">
      <alignment vertical="top"/>
      <protection locked="0"/>
    </xf>
    <xf numFmtId="164" fontId="0" fillId="0" borderId="13" xfId="0" applyNumberFormat="1" applyFont="1" applyFill="1" applyBorder="1" applyAlignment="1" applyProtection="1">
      <alignment vertical="top"/>
      <protection locked="0"/>
    </xf>
    <xf numFmtId="164" fontId="0" fillId="0" borderId="14" xfId="0" applyNumberFormat="1" applyFont="1" applyFill="1" applyBorder="1" applyAlignment="1" applyProtection="1">
      <alignment vertical="top"/>
      <protection locked="0"/>
    </xf>
    <xf numFmtId="164" fontId="0" fillId="0" borderId="15" xfId="0" applyNumberFormat="1" applyFont="1" applyFill="1" applyBorder="1" applyAlignment="1" applyProtection="1">
      <alignment vertical="top"/>
      <protection locked="0"/>
    </xf>
    <xf numFmtId="167" fontId="0" fillId="0" borderId="18" xfId="1" applyNumberFormat="1" applyFont="1" applyFill="1" applyBorder="1" applyAlignment="1" applyProtection="1">
      <alignment vertical="top"/>
    </xf>
    <xf numFmtId="167" fontId="0" fillId="0" borderId="19" xfId="1" applyNumberFormat="1" applyFont="1" applyFill="1" applyBorder="1" applyAlignment="1" applyProtection="1">
      <alignment vertical="top"/>
    </xf>
    <xf numFmtId="167" fontId="0" fillId="0" borderId="20" xfId="1" applyNumberFormat="1" applyFont="1" applyFill="1" applyBorder="1" applyAlignment="1" applyProtection="1">
      <alignment vertical="top"/>
    </xf>
    <xf numFmtId="167" fontId="0" fillId="0" borderId="30" xfId="1" applyNumberFormat="1" applyFont="1" applyFill="1" applyBorder="1" applyAlignment="1" applyProtection="1">
      <alignment horizontal="right" vertical="top"/>
    </xf>
    <xf numFmtId="165" fontId="0" fillId="0" borderId="31" xfId="1" applyNumberFormat="1" applyFont="1" applyFill="1" applyBorder="1" applyAlignment="1" applyProtection="1">
      <alignment vertical="top"/>
      <protection locked="0"/>
    </xf>
    <xf numFmtId="165" fontId="0" fillId="0" borderId="19" xfId="1" applyNumberFormat="1" applyFont="1" applyFill="1" applyBorder="1" applyAlignment="1" applyProtection="1">
      <alignment vertical="top"/>
      <protection locked="0"/>
    </xf>
    <xf numFmtId="165" fontId="0" fillId="0" borderId="20" xfId="1" applyNumberFormat="1" applyFont="1" applyFill="1" applyBorder="1" applyAlignment="1" applyProtection="1">
      <alignment vertical="top"/>
      <protection locked="0"/>
    </xf>
    <xf numFmtId="171" fontId="1" fillId="0" borderId="23" xfId="1" applyNumberFormat="1" applyFont="1" applyFill="1" applyBorder="1" applyAlignment="1" applyProtection="1">
      <alignment vertical="top"/>
    </xf>
    <xf numFmtId="167" fontId="1" fillId="0" borderId="23" xfId="1" applyNumberFormat="1" applyFont="1" applyFill="1" applyBorder="1" applyAlignment="1" applyProtection="1">
      <alignment vertical="top"/>
    </xf>
    <xf numFmtId="168" fontId="1" fillId="0" borderId="23" xfId="1" applyNumberFormat="1" applyFont="1" applyFill="1" applyBorder="1" applyAlignment="1" applyProtection="1">
      <alignment vertical="top"/>
    </xf>
    <xf numFmtId="165" fontId="0" fillId="0" borderId="0" xfId="1" applyNumberFormat="1" applyFont="1" applyFill="1" applyBorder="1" applyAlignment="1" applyProtection="1">
      <alignment vertical="top"/>
      <protection locked="0"/>
    </xf>
    <xf numFmtId="167" fontId="1" fillId="0" borderId="0" xfId="1" applyNumberFormat="1" applyFont="1" applyFill="1" applyBorder="1" applyAlignment="1" applyProtection="1">
      <alignment vertical="top"/>
    </xf>
    <xf numFmtId="164" fontId="2" fillId="0" borderId="22" xfId="0" applyNumberFormat="1" applyFont="1" applyFill="1" applyBorder="1" applyAlignment="1" applyProtection="1">
      <alignment vertical="top" wrapText="1"/>
      <protection locked="0"/>
    </xf>
    <xf numFmtId="164" fontId="2" fillId="0" borderId="37" xfId="0" applyNumberFormat="1" applyFont="1" applyFill="1" applyBorder="1" applyAlignment="1" applyProtection="1">
      <alignment vertical="top" wrapText="1"/>
      <protection locked="0"/>
    </xf>
    <xf numFmtId="164" fontId="2" fillId="0" borderId="38" xfId="0" applyNumberFormat="1" applyFont="1" applyFill="1" applyBorder="1" applyAlignment="1" applyProtection="1">
      <alignment vertical="top" wrapText="1"/>
      <protection locked="0"/>
    </xf>
    <xf numFmtId="164" fontId="2" fillId="0" borderId="36" xfId="0" applyNumberFormat="1" applyFont="1" applyFill="1" applyBorder="1" applyAlignment="1" applyProtection="1">
      <alignment vertical="top" wrapText="1"/>
      <protection locked="0"/>
    </xf>
    <xf numFmtId="164" fontId="2" fillId="0" borderId="26" xfId="0" applyNumberFormat="1" applyFont="1" applyFill="1" applyBorder="1" applyAlignment="1" applyProtection="1">
      <alignment vertical="top" wrapText="1"/>
      <protection locked="0"/>
    </xf>
    <xf numFmtId="164" fontId="2" fillId="0" borderId="32" xfId="0" applyNumberFormat="1" applyFont="1" applyFill="1" applyBorder="1" applyAlignment="1" applyProtection="1">
      <alignment vertical="top" wrapText="1"/>
      <protection locked="0"/>
    </xf>
    <xf numFmtId="166" fontId="1" fillId="0" borderId="39" xfId="1" applyNumberFormat="1" applyFont="1" applyFill="1" applyBorder="1" applyAlignment="1" applyProtection="1">
      <alignment vertical="top"/>
    </xf>
    <xf numFmtId="166" fontId="1" fillId="0" borderId="14" xfId="1" applyNumberFormat="1" applyFont="1" applyFill="1" applyBorder="1" applyAlignment="1" applyProtection="1">
      <alignment vertical="top"/>
    </xf>
    <xf numFmtId="169" fontId="1" fillId="0" borderId="39" xfId="1" applyNumberFormat="1" applyFont="1" applyFill="1" applyBorder="1" applyAlignment="1" applyProtection="1">
      <alignment vertical="top"/>
    </xf>
    <xf numFmtId="169" fontId="1" fillId="0" borderId="14" xfId="1" applyNumberFormat="1" applyFont="1" applyFill="1" applyBorder="1" applyAlignment="1" applyProtection="1">
      <alignment vertical="top"/>
    </xf>
    <xf numFmtId="171" fontId="1" fillId="0" borderId="39" xfId="1" applyNumberFormat="1" applyFont="1" applyFill="1" applyBorder="1" applyAlignment="1" applyProtection="1">
      <alignment vertical="top"/>
    </xf>
    <xf numFmtId="171" fontId="1" fillId="0" borderId="14" xfId="1" applyNumberFormat="1" applyFont="1" applyFill="1" applyBorder="1" applyAlignment="1" applyProtection="1">
      <alignment vertical="top"/>
    </xf>
    <xf numFmtId="166" fontId="5" fillId="0" borderId="39" xfId="1" applyNumberFormat="1" applyFont="1" applyFill="1" applyBorder="1" applyAlignment="1" applyProtection="1">
      <alignment vertical="top"/>
    </xf>
    <xf numFmtId="166" fontId="5" fillId="0" borderId="14" xfId="1" applyNumberFormat="1" applyFont="1" applyFill="1" applyBorder="1" applyAlignment="1" applyProtection="1">
      <alignment vertical="top"/>
    </xf>
    <xf numFmtId="167" fontId="1" fillId="0" borderId="39" xfId="1" applyNumberFormat="1" applyFont="1" applyFill="1" applyBorder="1" applyAlignment="1" applyProtection="1">
      <alignment vertical="top"/>
    </xf>
    <xf numFmtId="167" fontId="1" fillId="0" borderId="14" xfId="1" applyNumberFormat="1" applyFont="1" applyFill="1" applyBorder="1" applyAlignment="1" applyProtection="1">
      <alignment vertical="top"/>
    </xf>
    <xf numFmtId="168" fontId="1" fillId="0" borderId="39" xfId="1" applyNumberFormat="1" applyFont="1" applyFill="1" applyBorder="1" applyAlignment="1" applyProtection="1">
      <alignment vertical="top"/>
    </xf>
    <xf numFmtId="168" fontId="1" fillId="0" borderId="14" xfId="1" applyNumberFormat="1" applyFont="1" applyFill="1" applyBorder="1" applyAlignment="1" applyProtection="1">
      <alignment vertical="top"/>
    </xf>
    <xf numFmtId="166" fontId="5" fillId="2" borderId="23" xfId="1" applyNumberFormat="1" applyFont="1" applyFill="1" applyBorder="1" applyAlignment="1" applyProtection="1">
      <alignment vertical="top"/>
    </xf>
    <xf numFmtId="166" fontId="5" fillId="2" borderId="39" xfId="1" applyNumberFormat="1" applyFont="1" applyFill="1" applyBorder="1" applyAlignment="1" applyProtection="1">
      <alignment vertical="top"/>
    </xf>
    <xf numFmtId="166" fontId="5" fillId="2" borderId="14" xfId="1" applyNumberFormat="1" applyFont="1" applyFill="1" applyBorder="1" applyAlignment="1" applyProtection="1">
      <alignment vertical="top"/>
    </xf>
    <xf numFmtId="170" fontId="5" fillId="2" borderId="23" xfId="1" applyNumberFormat="1" applyFont="1" applyFill="1" applyBorder="1" applyAlignment="1" applyProtection="1">
      <alignment horizontal="left" vertical="top"/>
    </xf>
    <xf numFmtId="170" fontId="5" fillId="2" borderId="39" xfId="1" applyNumberFormat="1" applyFont="1" applyFill="1" applyBorder="1" applyAlignment="1" applyProtection="1">
      <alignment horizontal="left" vertical="top"/>
    </xf>
    <xf numFmtId="170" fontId="5" fillId="2" borderId="14" xfId="1" applyNumberFormat="1" applyFont="1" applyFill="1" applyBorder="1" applyAlignment="1" applyProtection="1">
      <alignment horizontal="left" vertical="top"/>
    </xf>
    <xf numFmtId="168" fontId="0" fillId="0" borderId="31" xfId="1" applyNumberFormat="1" applyFont="1" applyFill="1" applyBorder="1" applyAlignment="1" applyProtection="1">
      <alignment vertical="top"/>
      <protection locked="0"/>
    </xf>
    <xf numFmtId="168" fontId="0" fillId="0" borderId="19" xfId="1" applyNumberFormat="1" applyFont="1" applyFill="1" applyBorder="1" applyAlignment="1" applyProtection="1">
      <alignment vertical="top"/>
      <protection locked="0"/>
    </xf>
    <xf numFmtId="168" fontId="0" fillId="0" borderId="20" xfId="1" applyNumberFormat="1" applyFont="1" applyFill="1" applyBorder="1" applyAlignment="1" applyProtection="1">
      <alignment vertical="top"/>
      <protection locked="0"/>
    </xf>
    <xf numFmtId="1" fontId="2" fillId="0" borderId="35" xfId="2" applyNumberFormat="1" applyFont="1" applyFill="1" applyBorder="1" applyAlignment="1" applyProtection="1">
      <alignment vertical="top"/>
    </xf>
    <xf numFmtId="1" fontId="2" fillId="0" borderId="25" xfId="0" applyNumberFormat="1" applyFont="1" applyFill="1" applyBorder="1" applyAlignment="1" applyProtection="1">
      <alignment horizontal="right" vertical="top"/>
    </xf>
    <xf numFmtId="0" fontId="0" fillId="0" borderId="25" xfId="0" applyFont="1" applyFill="1" applyBorder="1" applyAlignment="1" applyProtection="1">
      <alignment vertical="top"/>
    </xf>
    <xf numFmtId="168" fontId="0" fillId="0" borderId="32" xfId="1" applyNumberFormat="1" applyFont="1" applyFill="1" applyBorder="1" applyAlignment="1" applyProtection="1">
      <alignment vertical="top"/>
      <protection locked="0"/>
    </xf>
    <xf numFmtId="168" fontId="0" fillId="0" borderId="33" xfId="1" applyNumberFormat="1" applyFont="1" applyFill="1" applyBorder="1" applyAlignment="1" applyProtection="1">
      <alignment vertical="top"/>
      <protection locked="0"/>
    </xf>
    <xf numFmtId="168" fontId="0" fillId="0" borderId="34" xfId="1" applyNumberFormat="1" applyFont="1" applyFill="1" applyBorder="1" applyAlignment="1" applyProtection="1">
      <alignment vertical="top"/>
      <protection locked="0"/>
    </xf>
    <xf numFmtId="170" fontId="5" fillId="0" borderId="22" xfId="1" applyNumberFormat="1" applyFont="1" applyFill="1" applyBorder="1" applyAlignment="1" applyProtection="1">
      <alignment horizontal="left" vertical="top"/>
      <protection locked="0"/>
    </xf>
    <xf numFmtId="166" fontId="0" fillId="0" borderId="33" xfId="1" applyNumberFormat="1" applyFont="1" applyFill="1" applyBorder="1" applyAlignment="1" applyProtection="1">
      <alignment vertical="top"/>
      <protection locked="0"/>
    </xf>
    <xf numFmtId="170" fontId="5" fillId="0" borderId="33" xfId="1" applyNumberFormat="1" applyFont="1" applyFill="1" applyBorder="1" applyAlignment="1" applyProtection="1">
      <alignment horizontal="left" vertical="top"/>
      <protection locked="0"/>
    </xf>
    <xf numFmtId="170" fontId="5" fillId="0" borderId="23" xfId="1" applyNumberFormat="1" applyFont="1" applyFill="1" applyBorder="1" applyAlignment="1" applyProtection="1">
      <alignment horizontal="left" vertical="top"/>
      <protection locked="0"/>
    </xf>
    <xf numFmtId="170" fontId="5" fillId="0" borderId="14" xfId="1" applyNumberFormat="1" applyFont="1" applyFill="1" applyBorder="1" applyAlignment="1" applyProtection="1">
      <alignment horizontal="left" vertical="top"/>
      <protection locked="0"/>
    </xf>
    <xf numFmtId="1" fontId="2" fillId="0" borderId="0" xfId="0" applyNumberFormat="1" applyFont="1" applyFill="1" applyBorder="1" applyAlignment="1" applyProtection="1">
      <alignment horizontal="right" vertical="top"/>
    </xf>
    <xf numFmtId="0" fontId="0" fillId="0" borderId="26" xfId="0" applyFont="1" applyFill="1" applyBorder="1" applyAlignment="1" applyProtection="1">
      <alignment vertical="top"/>
    </xf>
    <xf numFmtId="166" fontId="0" fillId="0" borderId="9" xfId="1" applyNumberFormat="1" applyFont="1" applyFill="1" applyBorder="1" applyAlignment="1" applyProtection="1">
      <alignment vertical="top"/>
      <protection locked="0"/>
    </xf>
    <xf numFmtId="166" fontId="0" fillId="0" borderId="10" xfId="1" applyNumberFormat="1" applyFont="1" applyFill="1" applyBorder="1" applyAlignment="1" applyProtection="1">
      <alignment vertical="top"/>
      <protection locked="0"/>
    </xf>
    <xf numFmtId="166" fontId="0" fillId="0" borderId="11" xfId="1" applyNumberFormat="1" applyFont="1" applyFill="1" applyBorder="1" applyAlignment="1" applyProtection="1">
      <alignment vertical="top"/>
      <protection locked="0"/>
    </xf>
    <xf numFmtId="1" fontId="0" fillId="0" borderId="26" xfId="0" applyNumberFormat="1" applyFont="1" applyFill="1" applyBorder="1" applyAlignment="1" applyProtection="1">
      <alignment vertical="top"/>
    </xf>
    <xf numFmtId="164" fontId="2" fillId="0" borderId="9" xfId="0" applyNumberFormat="1" applyFont="1" applyFill="1" applyBorder="1" applyAlignment="1" applyProtection="1">
      <alignment vertical="top" wrapText="1"/>
    </xf>
    <xf numFmtId="164" fontId="2" fillId="0" borderId="10" xfId="0" applyNumberFormat="1" applyFont="1" applyFill="1" applyBorder="1" applyAlignment="1" applyProtection="1">
      <alignment vertical="top" wrapText="1"/>
    </xf>
    <xf numFmtId="164" fontId="2" fillId="0" borderId="11" xfId="0" applyNumberFormat="1" applyFont="1" applyFill="1" applyBorder="1" applyAlignment="1" applyProtection="1">
      <alignment vertical="top" wrapText="1"/>
    </xf>
    <xf numFmtId="165" fontId="0" fillId="0" borderId="9" xfId="1" applyNumberFormat="1" applyFont="1" applyFill="1" applyBorder="1" applyAlignment="1" applyProtection="1">
      <alignment vertical="top"/>
      <protection locked="0"/>
    </xf>
    <xf numFmtId="165" fontId="0" fillId="0" borderId="10" xfId="1" applyNumberFormat="1" applyFont="1" applyFill="1" applyBorder="1" applyAlignment="1" applyProtection="1">
      <alignment vertical="top"/>
      <protection locked="0"/>
    </xf>
    <xf numFmtId="165" fontId="0" fillId="0" borderId="11" xfId="1" applyNumberFormat="1" applyFont="1" applyFill="1" applyBorder="1" applyAlignment="1" applyProtection="1">
      <alignment vertical="top"/>
      <protection locked="0"/>
    </xf>
    <xf numFmtId="166" fontId="0" fillId="0" borderId="32" xfId="1" applyNumberFormat="1" applyFont="1" applyFill="1" applyBorder="1" applyAlignment="1" applyProtection="1">
      <alignment vertical="top"/>
      <protection locked="0"/>
    </xf>
    <xf numFmtId="166" fontId="0" fillId="0" borderId="34" xfId="1" applyNumberFormat="1" applyFont="1" applyFill="1" applyBorder="1" applyAlignment="1" applyProtection="1">
      <alignment vertical="top"/>
      <protection locked="0"/>
    </xf>
    <xf numFmtId="172" fontId="1" fillId="0" borderId="39" xfId="1" applyNumberFormat="1" applyFont="1" applyFill="1" applyBorder="1" applyAlignment="1" applyProtection="1">
      <alignment vertical="top"/>
    </xf>
    <xf numFmtId="172" fontId="1" fillId="0" borderId="14" xfId="1" applyNumberFormat="1" applyFont="1" applyFill="1" applyBorder="1" applyAlignment="1" applyProtection="1">
      <alignment vertical="top"/>
    </xf>
    <xf numFmtId="173" fontId="5" fillId="0" borderId="23" xfId="1" applyNumberFormat="1" applyFont="1" applyFill="1" applyBorder="1" applyAlignment="1" applyProtection="1">
      <alignment horizontal="left" vertical="top"/>
    </xf>
    <xf numFmtId="173" fontId="5" fillId="0" borderId="39" xfId="1" applyNumberFormat="1" applyFont="1" applyFill="1" applyBorder="1" applyAlignment="1" applyProtection="1">
      <alignment horizontal="left" vertical="top"/>
    </xf>
    <xf numFmtId="173" fontId="5" fillId="0" borderId="14" xfId="1" applyNumberFormat="1" applyFont="1" applyFill="1" applyBorder="1" applyAlignment="1" applyProtection="1">
      <alignment horizontal="left" vertical="top"/>
    </xf>
    <xf numFmtId="174" fontId="5" fillId="0" borderId="23" xfId="1" applyNumberFormat="1" applyFont="1" applyFill="1" applyBorder="1" applyAlignment="1" applyProtection="1">
      <alignment horizontal="left" vertical="top"/>
    </xf>
    <xf numFmtId="174" fontId="5" fillId="0" borderId="39" xfId="1" applyNumberFormat="1" applyFont="1" applyFill="1" applyBorder="1" applyAlignment="1" applyProtection="1">
      <alignment horizontal="left" vertical="top"/>
    </xf>
    <xf numFmtId="174" fontId="5" fillId="0" borderId="14" xfId="1" applyNumberFormat="1" applyFont="1" applyFill="1" applyBorder="1" applyAlignment="1" applyProtection="1">
      <alignment horizontal="left" vertical="top"/>
    </xf>
    <xf numFmtId="175" fontId="1" fillId="0" borderId="23" xfId="1" applyNumberFormat="1" applyFont="1" applyFill="1" applyBorder="1" applyAlignment="1" applyProtection="1">
      <alignment vertical="top"/>
    </xf>
    <xf numFmtId="175" fontId="5" fillId="0" borderId="23" xfId="1" applyNumberFormat="1" applyFont="1" applyFill="1" applyBorder="1" applyAlignment="1" applyProtection="1">
      <alignment vertical="top"/>
    </xf>
    <xf numFmtId="176" fontId="1" fillId="0" borderId="23" xfId="1" applyNumberFormat="1" applyFont="1" applyFill="1" applyBorder="1" applyAlignment="1" applyProtection="1">
      <alignment vertical="top"/>
    </xf>
    <xf numFmtId="175" fontId="5" fillId="0" borderId="23" xfId="1" applyNumberFormat="1" applyFont="1" applyFill="1" applyBorder="1" applyAlignment="1" applyProtection="1">
      <alignment horizontal="right" vertical="top"/>
    </xf>
    <xf numFmtId="175" fontId="5" fillId="0" borderId="30" xfId="1" applyNumberFormat="1" applyFont="1" applyFill="1" applyBorder="1" applyAlignment="1" applyProtection="1">
      <alignment vertical="top"/>
    </xf>
    <xf numFmtId="175" fontId="5" fillId="0" borderId="13" xfId="1" applyNumberFormat="1" applyFont="1" applyFill="1" applyBorder="1" applyAlignment="1" applyProtection="1">
      <alignment horizontal="right" vertical="top"/>
    </xf>
    <xf numFmtId="0" fontId="2" fillId="0" borderId="8" xfId="0" applyFont="1" applyFill="1" applyBorder="1" applyAlignment="1" applyProtection="1">
      <alignment horizontal="center" vertical="top" wrapText="1"/>
    </xf>
    <xf numFmtId="166" fontId="5" fillId="0" borderId="18" xfId="1" applyNumberFormat="1" applyFont="1" applyFill="1" applyBorder="1" applyAlignment="1" applyProtection="1">
      <alignment vertical="top"/>
    </xf>
    <xf numFmtId="166" fontId="5" fillId="0" borderId="19" xfId="1" applyNumberFormat="1" applyFont="1" applyFill="1" applyBorder="1" applyAlignment="1" applyProtection="1">
      <alignment vertical="top"/>
    </xf>
    <xf numFmtId="0" fontId="2" fillId="0" borderId="41" xfId="0" applyFont="1" applyFill="1" applyBorder="1" applyAlignment="1" applyProtection="1">
      <alignment horizontal="center" vertical="top" wrapText="1"/>
    </xf>
    <xf numFmtId="164" fontId="2" fillId="0" borderId="33" xfId="0" applyNumberFormat="1" applyFont="1" applyFill="1" applyBorder="1" applyAlignment="1" applyProtection="1">
      <alignment vertical="top" wrapText="1"/>
      <protection locked="0"/>
    </xf>
    <xf numFmtId="175" fontId="1" fillId="0" borderId="13" xfId="1" applyNumberFormat="1" applyFont="1" applyFill="1" applyBorder="1" applyAlignment="1" applyProtection="1">
      <alignment vertical="top"/>
    </xf>
    <xf numFmtId="166" fontId="1" fillId="0" borderId="40" xfId="1" applyNumberFormat="1" applyFont="1" applyFill="1" applyBorder="1" applyAlignment="1" applyProtection="1">
      <alignment vertical="top"/>
    </xf>
    <xf numFmtId="169" fontId="1" fillId="0" borderId="40" xfId="1" applyNumberFormat="1" applyFont="1" applyFill="1" applyBorder="1" applyAlignment="1" applyProtection="1">
      <alignment vertical="top"/>
    </xf>
    <xf numFmtId="166" fontId="1" fillId="0" borderId="13" xfId="1" applyNumberFormat="1" applyFont="1" applyFill="1" applyBorder="1" applyAlignment="1" applyProtection="1">
      <alignment vertical="top"/>
    </xf>
    <xf numFmtId="173" fontId="5" fillId="0" borderId="13" xfId="1" applyNumberFormat="1" applyFont="1" applyFill="1" applyBorder="1" applyAlignment="1" applyProtection="1">
      <alignment horizontal="left" vertical="top"/>
    </xf>
    <xf numFmtId="173" fontId="5" fillId="0" borderId="40" xfId="1" applyNumberFormat="1" applyFont="1" applyFill="1" applyBorder="1" applyAlignment="1" applyProtection="1">
      <alignment horizontal="left" vertical="top"/>
    </xf>
    <xf numFmtId="171" fontId="1" fillId="0" borderId="13" xfId="1" applyNumberFormat="1" applyFont="1" applyFill="1" applyBorder="1" applyAlignment="1" applyProtection="1">
      <alignment vertical="top"/>
    </xf>
    <xf numFmtId="171" fontId="1" fillId="0" borderId="40" xfId="1" applyNumberFormat="1" applyFont="1" applyFill="1" applyBorder="1" applyAlignment="1" applyProtection="1">
      <alignment vertical="top"/>
    </xf>
    <xf numFmtId="175" fontId="5" fillId="0" borderId="13" xfId="1" applyNumberFormat="1" applyFont="1" applyFill="1" applyBorder="1" applyAlignment="1" applyProtection="1">
      <alignment vertical="top"/>
    </xf>
    <xf numFmtId="166" fontId="5" fillId="0" borderId="40" xfId="1" applyNumberFormat="1" applyFont="1" applyFill="1" applyBorder="1" applyAlignment="1" applyProtection="1">
      <alignment vertical="top"/>
    </xf>
    <xf numFmtId="167" fontId="1" fillId="0" borderId="40" xfId="1" applyNumberFormat="1" applyFont="1" applyFill="1" applyBorder="1" applyAlignment="1" applyProtection="1">
      <alignment vertical="top"/>
    </xf>
    <xf numFmtId="176" fontId="1" fillId="0" borderId="13" xfId="1" applyNumberFormat="1" applyFont="1" applyFill="1" applyBorder="1" applyAlignment="1" applyProtection="1">
      <alignment vertical="top"/>
    </xf>
    <xf numFmtId="172" fontId="1" fillId="0" borderId="40" xfId="1" applyNumberFormat="1" applyFont="1" applyFill="1" applyBorder="1" applyAlignment="1" applyProtection="1">
      <alignment vertical="top"/>
    </xf>
    <xf numFmtId="166" fontId="5" fillId="0" borderId="13" xfId="1" applyNumberFormat="1" applyFont="1" applyFill="1" applyBorder="1" applyAlignment="1" applyProtection="1">
      <alignment vertical="top"/>
    </xf>
    <xf numFmtId="166" fontId="5" fillId="2" borderId="13" xfId="1" applyNumberFormat="1" applyFont="1" applyFill="1" applyBorder="1" applyAlignment="1" applyProtection="1">
      <alignment vertical="top"/>
    </xf>
    <xf numFmtId="166" fontId="5" fillId="2" borderId="40" xfId="1" applyNumberFormat="1" applyFont="1" applyFill="1" applyBorder="1" applyAlignment="1" applyProtection="1">
      <alignment vertical="top"/>
    </xf>
    <xf numFmtId="170" fontId="5" fillId="2" borderId="13" xfId="1" applyNumberFormat="1" applyFont="1" applyFill="1" applyBorder="1" applyAlignment="1" applyProtection="1">
      <alignment horizontal="left" vertical="top"/>
    </xf>
    <xf numFmtId="170" fontId="5" fillId="2" borderId="40" xfId="1" applyNumberFormat="1" applyFont="1" applyFill="1" applyBorder="1" applyAlignment="1" applyProtection="1">
      <alignment horizontal="left" vertical="top"/>
    </xf>
    <xf numFmtId="174" fontId="5" fillId="0" borderId="13" xfId="1" applyNumberFormat="1" applyFont="1" applyFill="1" applyBorder="1" applyAlignment="1" applyProtection="1">
      <alignment horizontal="left" vertical="top"/>
    </xf>
    <xf numFmtId="174" fontId="5" fillId="0" borderId="40" xfId="1" applyNumberFormat="1" applyFont="1" applyFill="1" applyBorder="1" applyAlignment="1" applyProtection="1">
      <alignment horizontal="left" vertical="top"/>
    </xf>
    <xf numFmtId="175" fontId="5" fillId="0" borderId="31" xfId="1" applyNumberFormat="1" applyFont="1" applyFill="1" applyBorder="1" applyAlignment="1" applyProtection="1">
      <alignment vertical="top"/>
    </xf>
    <xf numFmtId="166" fontId="5" fillId="0" borderId="42" xfId="1" applyNumberFormat="1" applyFont="1" applyFill="1" applyBorder="1" applyAlignment="1" applyProtection="1">
      <alignment vertical="top"/>
    </xf>
    <xf numFmtId="167" fontId="1" fillId="0" borderId="15" xfId="1" applyNumberFormat="1" applyFont="1" applyFill="1" applyBorder="1" applyAlignment="1" applyProtection="1">
      <alignment vertical="top"/>
    </xf>
    <xf numFmtId="170" fontId="5" fillId="0" borderId="32" xfId="1" applyNumberFormat="1" applyFont="1" applyFill="1" applyBorder="1" applyAlignment="1" applyProtection="1">
      <alignment horizontal="left" vertical="top"/>
      <protection locked="0"/>
    </xf>
    <xf numFmtId="170" fontId="5" fillId="0" borderId="38" xfId="1" applyNumberFormat="1" applyFont="1" applyFill="1" applyBorder="1" applyAlignment="1" applyProtection="1">
      <alignment horizontal="left" vertical="top"/>
      <protection locked="0"/>
    </xf>
    <xf numFmtId="166" fontId="0" fillId="0" borderId="38" xfId="1" applyNumberFormat="1" applyFont="1" applyFill="1" applyBorder="1" applyAlignment="1" applyProtection="1">
      <alignment vertical="top"/>
      <protection locked="0"/>
    </xf>
    <xf numFmtId="166" fontId="0" fillId="0" borderId="37" xfId="1" applyNumberFormat="1" applyFont="1" applyFill="1" applyBorder="1" applyAlignment="1" applyProtection="1">
      <alignment vertical="top"/>
      <protection locked="0"/>
    </xf>
    <xf numFmtId="170" fontId="5" fillId="0" borderId="13" xfId="1" applyNumberFormat="1" applyFont="1" applyFill="1" applyBorder="1" applyAlignment="1" applyProtection="1">
      <alignment horizontal="left" vertical="top"/>
      <protection locked="0"/>
    </xf>
    <xf numFmtId="170" fontId="5" fillId="0" borderId="40" xfId="1" applyNumberFormat="1" applyFont="1" applyFill="1" applyBorder="1" applyAlignment="1" applyProtection="1">
      <alignment horizontal="left" vertical="top"/>
      <protection locked="0"/>
    </xf>
    <xf numFmtId="168" fontId="5" fillId="0" borderId="40" xfId="1" applyNumberFormat="1" applyFont="1" applyFill="1" applyBorder="1" applyAlignment="1" applyProtection="1">
      <alignment vertical="top"/>
      <protection locked="0"/>
    </xf>
    <xf numFmtId="168" fontId="5" fillId="0" borderId="39" xfId="1" applyNumberFormat="1" applyFont="1" applyFill="1" applyBorder="1" applyAlignment="1" applyProtection="1">
      <alignment vertical="top"/>
      <protection locked="0"/>
    </xf>
    <xf numFmtId="167" fontId="1" fillId="0" borderId="13" xfId="1" applyNumberFormat="1" applyFont="1" applyFill="1" applyBorder="1" applyAlignment="1" applyProtection="1">
      <alignment vertical="top"/>
    </xf>
    <xf numFmtId="168" fontId="1" fillId="0" borderId="13" xfId="1" applyNumberFormat="1" applyFont="1" applyFill="1" applyBorder="1" applyAlignment="1" applyProtection="1">
      <alignment vertical="top"/>
    </xf>
    <xf numFmtId="168" fontId="1" fillId="0" borderId="40" xfId="1" applyNumberFormat="1" applyFont="1" applyFill="1" applyBorder="1" applyAlignment="1" applyProtection="1">
      <alignment vertical="top"/>
    </xf>
    <xf numFmtId="167" fontId="1" fillId="0" borderId="24" xfId="1" applyNumberFormat="1" applyFont="1" applyFill="1" applyBorder="1" applyAlignment="1" applyProtection="1">
      <alignment vertical="top"/>
    </xf>
    <xf numFmtId="0" fontId="6" fillId="0" borderId="25" xfId="0" applyFont="1" applyFill="1" applyBorder="1" applyAlignment="1" applyProtection="1">
      <alignment vertical="top"/>
    </xf>
    <xf numFmtId="3" fontId="6" fillId="0" borderId="0" xfId="0" applyNumberFormat="1" applyFont="1" applyFill="1" applyBorder="1" applyAlignment="1" applyProtection="1">
      <alignment vertical="top"/>
    </xf>
    <xf numFmtId="3" fontId="1" fillId="0" borderId="25" xfId="0" applyNumberFormat="1" applyFont="1" applyFill="1" applyBorder="1" applyAlignment="1" applyProtection="1">
      <alignment vertical="top"/>
    </xf>
    <xf numFmtId="164" fontId="5" fillId="0" borderId="23" xfId="1" applyNumberFormat="1" applyFont="1" applyFill="1" applyBorder="1" applyAlignment="1" applyProtection="1">
      <alignment vertical="top"/>
    </xf>
    <xf numFmtId="164" fontId="5" fillId="0" borderId="13" xfId="1" applyNumberFormat="1" applyFont="1" applyFill="1" applyBorder="1" applyAlignment="1" applyProtection="1">
      <alignment vertical="top"/>
    </xf>
    <xf numFmtId="164" fontId="1" fillId="0" borderId="14" xfId="1" applyNumberFormat="1" applyFont="1" applyFill="1" applyBorder="1" applyAlignment="1" applyProtection="1">
      <alignment vertical="top"/>
    </xf>
    <xf numFmtId="164" fontId="1" fillId="0" borderId="40" xfId="1" applyNumberFormat="1" applyFont="1" applyFill="1" applyBorder="1" applyAlignment="1" applyProtection="1">
      <alignment vertical="top"/>
    </xf>
    <xf numFmtId="164" fontId="1" fillId="0" borderId="23" xfId="1" applyNumberFormat="1" applyFont="1" applyFill="1" applyBorder="1" applyAlignment="1" applyProtection="1">
      <alignment vertical="top"/>
    </xf>
    <xf numFmtId="164" fontId="1" fillId="0" borderId="13" xfId="1" applyNumberFormat="1" applyFont="1" applyFill="1" applyBorder="1" applyAlignment="1" applyProtection="1">
      <alignment vertical="top"/>
    </xf>
    <xf numFmtId="0" fontId="1" fillId="0" borderId="17" xfId="0" applyFont="1" applyFill="1" applyBorder="1" applyAlignment="1" applyProtection="1">
      <alignment vertical="top"/>
    </xf>
    <xf numFmtId="0" fontId="1" fillId="0" borderId="43" xfId="0" applyFont="1" applyFill="1" applyBorder="1" applyAlignment="1" applyProtection="1">
      <alignment vertical="top"/>
    </xf>
    <xf numFmtId="170" fontId="5" fillId="0" borderId="37" xfId="1" applyNumberFormat="1" applyFont="1" applyFill="1" applyBorder="1" applyAlignment="1" applyProtection="1">
      <alignment horizontal="left" vertical="top"/>
      <protection locked="0"/>
    </xf>
    <xf numFmtId="0" fontId="1" fillId="0" borderId="25" xfId="0" applyFont="1" applyFill="1" applyBorder="1" applyAlignment="1" applyProtection="1">
      <alignment vertical="top"/>
    </xf>
    <xf numFmtId="170" fontId="5" fillId="0" borderId="39" xfId="1" applyNumberFormat="1" applyFont="1" applyFill="1" applyBorder="1" applyAlignment="1" applyProtection="1">
      <alignment horizontal="left" vertical="top"/>
      <protection locked="0"/>
    </xf>
    <xf numFmtId="164" fontId="1" fillId="0" borderId="39" xfId="1" applyNumberFormat="1" applyFont="1" applyFill="1" applyBorder="1" applyAlignment="1" applyProtection="1">
      <alignment vertical="top"/>
    </xf>
    <xf numFmtId="164" fontId="0" fillId="0" borderId="30" xfId="1" applyNumberFormat="1" applyFont="1" applyFill="1" applyBorder="1" applyAlignment="1" applyProtection="1">
      <alignment horizontal="right" vertical="top"/>
    </xf>
    <xf numFmtId="164" fontId="0" fillId="0" borderId="31" xfId="1" applyNumberFormat="1" applyFont="1" applyFill="1" applyBorder="1" applyAlignment="1" applyProtection="1">
      <alignment horizontal="right" vertical="top"/>
    </xf>
    <xf numFmtId="164" fontId="0" fillId="0" borderId="19" xfId="1" applyNumberFormat="1" applyFont="1" applyFill="1" applyBorder="1" applyAlignment="1" applyProtection="1">
      <alignment horizontal="right" vertical="top"/>
    </xf>
    <xf numFmtId="164" fontId="1" fillId="0" borderId="42" xfId="1" applyNumberFormat="1" applyFont="1" applyFill="1" applyBorder="1" applyAlignment="1" applyProtection="1">
      <alignment vertical="top"/>
    </xf>
    <xf numFmtId="164" fontId="1" fillId="0" borderId="24" xfId="1" applyNumberFormat="1" applyFont="1" applyFill="1" applyBorder="1" applyAlignment="1" applyProtection="1">
      <alignment vertical="top"/>
    </xf>
    <xf numFmtId="0" fontId="1" fillId="0" borderId="44" xfId="0" applyFont="1" applyFill="1" applyBorder="1" applyAlignment="1" applyProtection="1">
      <alignment vertical="top"/>
    </xf>
    <xf numFmtId="1" fontId="1" fillId="0" borderId="0" xfId="0" applyNumberFormat="1" applyFont="1" applyFill="1" applyBorder="1" applyAlignment="1" applyProtection="1">
      <alignment vertical="top" wrapText="1"/>
    </xf>
    <xf numFmtId="1" fontId="2" fillId="0" borderId="12" xfId="0" applyNumberFormat="1" applyFont="1" applyFill="1" applyBorder="1" applyAlignment="1" applyProtection="1">
      <alignment vertical="top"/>
    </xf>
    <xf numFmtId="1" fontId="1" fillId="0" borderId="0" xfId="0" applyNumberFormat="1" applyFont="1" applyFill="1" applyBorder="1" applyAlignment="1" applyProtection="1">
      <alignment horizontal="right" vertical="top" wrapText="1"/>
    </xf>
    <xf numFmtId="1" fontId="8" fillId="0" borderId="12" xfId="2" applyNumberFormat="1" applyFont="1" applyFill="1" applyBorder="1" applyAlignment="1" applyProtection="1">
      <alignment vertical="top"/>
    </xf>
    <xf numFmtId="164" fontId="7" fillId="0" borderId="13" xfId="0" applyNumberFormat="1" applyFont="1" applyFill="1" applyBorder="1" applyAlignment="1" applyProtection="1">
      <alignment vertical="top"/>
    </xf>
    <xf numFmtId="164" fontId="7" fillId="0" borderId="14" xfId="0" applyNumberFormat="1" applyFont="1" applyFill="1" applyBorder="1" applyAlignment="1" applyProtection="1">
      <alignment vertical="top"/>
    </xf>
    <xf numFmtId="164" fontId="7" fillId="0" borderId="40" xfId="0" applyNumberFormat="1" applyFont="1" applyFill="1" applyBorder="1" applyAlignment="1" applyProtection="1">
      <alignment vertical="top"/>
    </xf>
    <xf numFmtId="164" fontId="7" fillId="0" borderId="23" xfId="0" applyNumberFormat="1" applyFont="1" applyFill="1" applyBorder="1" applyAlignment="1" applyProtection="1">
      <alignment vertical="top"/>
    </xf>
    <xf numFmtId="164" fontId="7" fillId="0" borderId="39" xfId="0" applyNumberFormat="1" applyFont="1" applyFill="1" applyBorder="1" applyAlignment="1" applyProtection="1">
      <alignment vertical="top"/>
    </xf>
    <xf numFmtId="164" fontId="7" fillId="0" borderId="32" xfId="0" applyNumberFormat="1" applyFont="1" applyFill="1" applyBorder="1" applyAlignment="1" applyProtection="1">
      <alignment vertical="top"/>
    </xf>
    <xf numFmtId="0" fontId="1" fillId="0" borderId="17" xfId="0" applyFont="1" applyFill="1" applyBorder="1" applyAlignment="1" applyProtection="1">
      <alignment vertical="top" wrapText="1"/>
    </xf>
    <xf numFmtId="167" fontId="1" fillId="0" borderId="18" xfId="1" applyNumberFormat="1" applyFont="1" applyFill="1" applyBorder="1" applyAlignment="1" applyProtection="1">
      <alignment vertical="top"/>
    </xf>
    <xf numFmtId="167" fontId="1" fillId="0" borderId="19" xfId="1" applyNumberFormat="1" applyFont="1" applyFill="1" applyBorder="1" applyAlignment="1" applyProtection="1">
      <alignment vertical="top"/>
    </xf>
    <xf numFmtId="167" fontId="1" fillId="0" borderId="20" xfId="1" applyNumberFormat="1" applyFont="1" applyFill="1" applyBorder="1" applyAlignment="1" applyProtection="1">
      <alignment vertical="top"/>
    </xf>
    <xf numFmtId="164" fontId="1" fillId="0" borderId="30" xfId="1" applyNumberFormat="1" applyFont="1" applyFill="1" applyBorder="1" applyAlignment="1" applyProtection="1">
      <alignment horizontal="right" vertical="top"/>
    </xf>
    <xf numFmtId="164" fontId="1" fillId="0" borderId="31" xfId="1" applyNumberFormat="1" applyFont="1" applyFill="1" applyBorder="1" applyAlignment="1" applyProtection="1">
      <alignment horizontal="right" vertical="top"/>
    </xf>
    <xf numFmtId="164" fontId="1" fillId="0" borderId="19" xfId="1" applyNumberFormat="1" applyFont="1" applyFill="1" applyBorder="1" applyAlignment="1" applyProtection="1">
      <alignment horizontal="right" vertical="top"/>
    </xf>
    <xf numFmtId="167" fontId="1" fillId="0" borderId="30" xfId="1" applyNumberFormat="1" applyFont="1" applyFill="1" applyBorder="1" applyAlignment="1" applyProtection="1">
      <alignment horizontal="right" vertical="top"/>
    </xf>
    <xf numFmtId="177" fontId="7" fillId="0" borderId="13" xfId="0" applyNumberFormat="1" applyFont="1" applyFill="1" applyBorder="1" applyAlignment="1" applyProtection="1">
      <alignment vertical="top"/>
      <protection locked="0"/>
    </xf>
    <xf numFmtId="177" fontId="7" fillId="0" borderId="14" xfId="0" applyNumberFormat="1" applyFont="1" applyFill="1" applyBorder="1" applyAlignment="1" applyProtection="1">
      <alignment vertical="top"/>
      <protection locked="0"/>
    </xf>
    <xf numFmtId="177" fontId="7" fillId="0" borderId="40" xfId="0" applyNumberFormat="1" applyFont="1" applyFill="1" applyBorder="1" applyAlignment="1" applyProtection="1">
      <alignment vertical="top"/>
      <protection locked="0"/>
    </xf>
    <xf numFmtId="178" fontId="7" fillId="0" borderId="23" xfId="0" applyNumberFormat="1" applyFont="1" applyFill="1" applyBorder="1" applyAlignment="1" applyProtection="1">
      <alignment vertical="top"/>
    </xf>
    <xf numFmtId="178" fontId="7" fillId="0" borderId="13" xfId="0" applyNumberFormat="1" applyFont="1" applyFill="1" applyBorder="1" applyAlignment="1" applyProtection="1">
      <alignment vertical="top"/>
    </xf>
    <xf numFmtId="178" fontId="7" fillId="0" borderId="14" xfId="0" applyNumberFormat="1" applyFont="1" applyFill="1" applyBorder="1" applyAlignment="1" applyProtection="1">
      <alignment vertical="top"/>
    </xf>
    <xf numFmtId="178" fontId="7" fillId="0" borderId="39" xfId="0" applyNumberFormat="1" applyFont="1" applyFill="1" applyBorder="1" applyAlignment="1" applyProtection="1">
      <alignment vertical="top"/>
    </xf>
    <xf numFmtId="178" fontId="7" fillId="0" borderId="40" xfId="0" applyNumberFormat="1" applyFont="1" applyFill="1" applyBorder="1" applyAlignment="1" applyProtection="1">
      <alignment vertical="top"/>
    </xf>
    <xf numFmtId="178" fontId="7" fillId="0" borderId="15" xfId="0" applyNumberFormat="1" applyFont="1" applyFill="1" applyBorder="1" applyAlignment="1" applyProtection="1">
      <alignment vertical="top"/>
      <protection locked="0"/>
    </xf>
    <xf numFmtId="177" fontId="7" fillId="0" borderId="13" xfId="0" applyNumberFormat="1" applyFont="1" applyFill="1" applyBorder="1" applyAlignment="1" applyProtection="1">
      <alignment vertical="top"/>
    </xf>
    <xf numFmtId="177" fontId="7" fillId="0" borderId="14" xfId="0" applyNumberFormat="1" applyFont="1" applyFill="1" applyBorder="1" applyAlignment="1" applyProtection="1">
      <alignment vertical="top"/>
    </xf>
    <xf numFmtId="177" fontId="7" fillId="0" borderId="40" xfId="0" applyNumberFormat="1" applyFont="1" applyFill="1" applyBorder="1" applyAlignment="1" applyProtection="1">
      <alignment vertical="top"/>
    </xf>
    <xf numFmtId="178" fontId="7" fillId="0" borderId="23" xfId="0" applyNumberFormat="1" applyFont="1" applyFill="1" applyBorder="1" applyAlignment="1" applyProtection="1">
      <alignment vertical="top"/>
      <protection locked="0"/>
    </xf>
    <xf numFmtId="178" fontId="7" fillId="0" borderId="13" xfId="0" applyNumberFormat="1" applyFont="1" applyFill="1" applyBorder="1" applyAlignment="1" applyProtection="1">
      <alignment vertical="top"/>
      <protection locked="0"/>
    </xf>
    <xf numFmtId="178" fontId="7" fillId="0" borderId="14" xfId="0" applyNumberFormat="1" applyFont="1" applyFill="1" applyBorder="1" applyAlignment="1" applyProtection="1">
      <alignment vertical="top"/>
      <protection locked="0"/>
    </xf>
    <xf numFmtId="178" fontId="7" fillId="0" borderId="39" xfId="0" applyNumberFormat="1" applyFont="1" applyFill="1" applyBorder="1" applyAlignment="1" applyProtection="1">
      <alignment vertical="top"/>
      <protection locked="0"/>
    </xf>
    <xf numFmtId="178" fontId="7" fillId="0" borderId="40" xfId="0" applyNumberFormat="1" applyFont="1" applyFill="1" applyBorder="1" applyAlignment="1" applyProtection="1">
      <alignment vertical="top"/>
      <protection locked="0"/>
    </xf>
    <xf numFmtId="179" fontId="7" fillId="0" borderId="23" xfId="0" applyNumberFormat="1" applyFont="1" applyFill="1" applyBorder="1" applyAlignment="1" applyProtection="1">
      <alignment vertical="top"/>
    </xf>
    <xf numFmtId="179" fontId="7" fillId="0" borderId="13" xfId="0" applyNumberFormat="1" applyFont="1" applyFill="1" applyBorder="1" applyAlignment="1" applyProtection="1">
      <alignment vertical="top"/>
    </xf>
    <xf numFmtId="179" fontId="7" fillId="0" borderId="14" xfId="0" applyNumberFormat="1" applyFont="1" applyFill="1" applyBorder="1" applyAlignment="1" applyProtection="1">
      <alignment vertical="top"/>
    </xf>
    <xf numFmtId="179" fontId="7" fillId="0" borderId="39" xfId="0" applyNumberFormat="1" applyFont="1" applyFill="1" applyBorder="1" applyAlignment="1" applyProtection="1">
      <alignment vertical="top"/>
    </xf>
    <xf numFmtId="179" fontId="7" fillId="0" borderId="40" xfId="0" applyNumberFormat="1" applyFont="1" applyFill="1" applyBorder="1" applyAlignment="1" applyProtection="1">
      <alignment vertical="top"/>
    </xf>
    <xf numFmtId="164" fontId="1" fillId="0" borderId="18" xfId="1" applyNumberFormat="1" applyFont="1" applyFill="1" applyBorder="1" applyAlignment="1" applyProtection="1">
      <alignment horizontal="right" vertical="top"/>
    </xf>
    <xf numFmtId="164" fontId="7" fillId="0" borderId="33" xfId="0" applyNumberFormat="1" applyFont="1" applyFill="1" applyBorder="1" applyAlignment="1" applyProtection="1">
      <alignment vertical="top"/>
    </xf>
    <xf numFmtId="164" fontId="7" fillId="0" borderId="38" xfId="0" applyNumberFormat="1" applyFont="1" applyFill="1" applyBorder="1" applyAlignment="1" applyProtection="1">
      <alignment vertical="top"/>
    </xf>
    <xf numFmtId="164" fontId="7" fillId="0" borderId="0" xfId="0" applyNumberFormat="1" applyFont="1" applyFill="1" applyBorder="1" applyAlignment="1" applyProtection="1">
      <alignment vertical="top"/>
    </xf>
    <xf numFmtId="178" fontId="7" fillId="0" borderId="0" xfId="0" applyNumberFormat="1" applyFont="1" applyFill="1" applyBorder="1" applyAlignment="1" applyProtection="1">
      <alignment vertical="top"/>
    </xf>
    <xf numFmtId="178" fontId="7" fillId="0" borderId="0" xfId="0" applyNumberFormat="1" applyFont="1" applyFill="1" applyBorder="1" applyAlignment="1" applyProtection="1">
      <alignment vertical="top"/>
      <protection locked="0"/>
    </xf>
    <xf numFmtId="179" fontId="7" fillId="0" borderId="0" xfId="0" applyNumberFormat="1" applyFont="1" applyFill="1" applyBorder="1" applyAlignment="1" applyProtection="1">
      <alignment vertical="top"/>
    </xf>
    <xf numFmtId="164" fontId="1" fillId="0" borderId="17" xfId="1" applyNumberFormat="1" applyFont="1" applyFill="1" applyBorder="1" applyAlignment="1" applyProtection="1">
      <alignment horizontal="right" vertical="top"/>
    </xf>
    <xf numFmtId="164" fontId="7" fillId="0" borderId="22" xfId="0" applyNumberFormat="1" applyFont="1" applyFill="1" applyBorder="1" applyAlignment="1" applyProtection="1">
      <alignment vertical="top"/>
    </xf>
    <xf numFmtId="179" fontId="7" fillId="0" borderId="0" xfId="0" applyNumberFormat="1" applyFont="1" applyFill="1" applyBorder="1" applyAlignment="1" applyProtection="1">
      <alignment vertical="top"/>
      <protection locked="0"/>
    </xf>
    <xf numFmtId="167" fontId="1" fillId="0" borderId="24" xfId="1" applyNumberFormat="1" applyFont="1" applyFill="1" applyBorder="1" applyAlignment="1" applyProtection="1">
      <alignment horizontal="right" vertical="top"/>
    </xf>
    <xf numFmtId="1" fontId="1" fillId="0" borderId="25" xfId="0" applyNumberFormat="1" applyFont="1" applyFill="1" applyBorder="1" applyAlignment="1" applyProtection="1">
      <alignment horizontal="right" vertical="top" wrapText="1"/>
    </xf>
    <xf numFmtId="1" fontId="1" fillId="0" borderId="25" xfId="0" applyNumberFormat="1" applyFont="1" applyFill="1" applyBorder="1" applyAlignment="1" applyProtection="1">
      <alignment vertical="top" wrapText="1"/>
    </xf>
    <xf numFmtId="180" fontId="9" fillId="0" borderId="13" xfId="0" applyNumberFormat="1" applyFont="1" applyFill="1" applyBorder="1" applyAlignment="1" applyProtection="1">
      <alignment vertical="top" wrapText="1"/>
    </xf>
    <xf numFmtId="180" fontId="9" fillId="0" borderId="14" xfId="0" applyNumberFormat="1" applyFont="1" applyFill="1" applyBorder="1" applyAlignment="1" applyProtection="1">
      <alignment vertical="top" wrapText="1"/>
    </xf>
    <xf numFmtId="180" fontId="9" fillId="0" borderId="15" xfId="0" applyNumberFormat="1" applyFont="1" applyFill="1" applyBorder="1" applyAlignment="1" applyProtection="1">
      <alignment vertical="top" wrapText="1"/>
    </xf>
    <xf numFmtId="180" fontId="9" fillId="0" borderId="23" xfId="0" applyNumberFormat="1" applyFont="1" applyFill="1" applyBorder="1" applyAlignment="1" applyProtection="1">
      <alignment vertical="top" wrapText="1"/>
    </xf>
    <xf numFmtId="180" fontId="9" fillId="0" borderId="40" xfId="0" applyNumberFormat="1" applyFont="1" applyFill="1" applyBorder="1" applyAlignment="1" applyProtection="1">
      <alignment vertical="top" wrapText="1"/>
    </xf>
    <xf numFmtId="1" fontId="1" fillId="0" borderId="26" xfId="0" applyNumberFormat="1" applyFont="1" applyFill="1" applyBorder="1" applyAlignment="1" applyProtection="1">
      <alignment vertical="top" wrapText="1"/>
    </xf>
    <xf numFmtId="180" fontId="7" fillId="0" borderId="13" xfId="0" applyNumberFormat="1" applyFont="1" applyFill="1" applyBorder="1" applyAlignment="1" applyProtection="1">
      <alignment vertical="top"/>
    </xf>
    <xf numFmtId="180" fontId="7" fillId="0" borderId="14" xfId="0" applyNumberFormat="1" applyFont="1" applyFill="1" applyBorder="1" applyAlignment="1" applyProtection="1">
      <alignment vertical="top"/>
    </xf>
    <xf numFmtId="180" fontId="7" fillId="0" borderId="15" xfId="0" applyNumberFormat="1" applyFont="1" applyFill="1" applyBorder="1" applyAlignment="1" applyProtection="1">
      <alignment vertical="top"/>
    </xf>
    <xf numFmtId="180" fontId="7" fillId="0" borderId="23" xfId="0" applyNumberFormat="1" applyFont="1" applyFill="1" applyBorder="1" applyAlignment="1" applyProtection="1">
      <alignment vertical="top"/>
    </xf>
    <xf numFmtId="180" fontId="7" fillId="0" borderId="12" xfId="0" applyNumberFormat="1" applyFont="1" applyFill="1" applyBorder="1" applyAlignment="1" applyProtection="1">
      <alignment vertical="top"/>
    </xf>
    <xf numFmtId="180" fontId="7" fillId="0" borderId="40" xfId="0" applyNumberFormat="1" applyFont="1" applyFill="1" applyBorder="1" applyAlignment="1" applyProtection="1">
      <alignment vertical="top"/>
    </xf>
    <xf numFmtId="1" fontId="1" fillId="0" borderId="12" xfId="0" applyNumberFormat="1" applyFont="1" applyFill="1" applyBorder="1" applyAlignment="1" applyProtection="1">
      <alignment vertical="top" wrapText="1"/>
    </xf>
    <xf numFmtId="180" fontId="7" fillId="3" borderId="13" xfId="0" applyNumberFormat="1" applyFont="1" applyFill="1" applyBorder="1" applyAlignment="1" applyProtection="1">
      <alignment vertical="top"/>
      <protection locked="0"/>
    </xf>
    <xf numFmtId="180" fontId="7" fillId="3" borderId="14" xfId="0" applyNumberFormat="1" applyFont="1" applyFill="1" applyBorder="1" applyAlignment="1" applyProtection="1">
      <alignment vertical="top"/>
      <protection locked="0"/>
    </xf>
    <xf numFmtId="180" fontId="7" fillId="3" borderId="15" xfId="0" applyNumberFormat="1" applyFont="1" applyFill="1" applyBorder="1" applyAlignment="1" applyProtection="1">
      <alignment vertical="top"/>
      <protection locked="0"/>
    </xf>
    <xf numFmtId="0" fontId="2" fillId="0" borderId="0" xfId="0" applyFont="1" applyBorder="1"/>
    <xf numFmtId="180" fontId="7" fillId="0" borderId="23" xfId="0" applyNumberFormat="1" applyFont="1" applyFill="1" applyBorder="1" applyAlignment="1" applyProtection="1">
      <alignment vertical="top"/>
      <protection locked="0"/>
    </xf>
    <xf numFmtId="180" fontId="7" fillId="0" borderId="12" xfId="0" applyNumberFormat="1" applyFont="1" applyFill="1" applyBorder="1" applyAlignment="1" applyProtection="1">
      <alignment vertical="top"/>
      <protection locked="0"/>
    </xf>
    <xf numFmtId="180" fontId="7" fillId="0" borderId="13" xfId="0" applyNumberFormat="1" applyFont="1" applyFill="1" applyBorder="1" applyAlignment="1" applyProtection="1">
      <alignment vertical="top"/>
      <protection locked="0"/>
    </xf>
    <xf numFmtId="180" fontId="7" fillId="0" borderId="14" xfId="0" applyNumberFormat="1" applyFont="1" applyFill="1" applyBorder="1" applyAlignment="1" applyProtection="1">
      <alignment vertical="top"/>
      <protection locked="0"/>
    </xf>
    <xf numFmtId="180" fontId="7" fillId="0" borderId="40" xfId="0" applyNumberFormat="1" applyFont="1" applyFill="1" applyBorder="1" applyAlignment="1" applyProtection="1">
      <alignment vertical="top"/>
      <protection locked="0"/>
    </xf>
    <xf numFmtId="0" fontId="1" fillId="0" borderId="0" xfId="0" applyFont="1" applyBorder="1" applyAlignment="1">
      <alignment wrapText="1"/>
    </xf>
    <xf numFmtId="164" fontId="9" fillId="0" borderId="13" xfId="0" applyNumberFormat="1" applyFont="1" applyFill="1" applyBorder="1" applyAlignment="1" applyProtection="1">
      <alignment vertical="top" wrapText="1"/>
    </xf>
    <xf numFmtId="164" fontId="9" fillId="0" borderId="14" xfId="0" applyNumberFormat="1" applyFont="1" applyFill="1" applyBorder="1" applyAlignment="1" applyProtection="1">
      <alignment vertical="top" wrapText="1"/>
    </xf>
    <xf numFmtId="164" fontId="9" fillId="0" borderId="15" xfId="0" applyNumberFormat="1" applyFont="1" applyFill="1" applyBorder="1" applyAlignment="1" applyProtection="1">
      <alignment vertical="top" wrapText="1"/>
    </xf>
    <xf numFmtId="180" fontId="7" fillId="0" borderId="15" xfId="0" applyNumberFormat="1" applyFont="1" applyFill="1" applyBorder="1" applyAlignment="1" applyProtection="1">
      <alignment vertical="top"/>
      <protection locked="0"/>
    </xf>
    <xf numFmtId="1" fontId="2" fillId="0" borderId="0" xfId="0" applyNumberFormat="1" applyFont="1" applyFill="1" applyBorder="1" applyAlignment="1" applyProtection="1">
      <alignment horizontal="left" vertical="top" wrapText="1"/>
    </xf>
    <xf numFmtId="1" fontId="1" fillId="0" borderId="0" xfId="0" applyNumberFormat="1" applyFont="1" applyFill="1" applyBorder="1" applyAlignment="1" applyProtection="1">
      <alignment horizontal="left" vertical="top" wrapText="1"/>
    </xf>
    <xf numFmtId="166" fontId="7" fillId="0" borderId="23" xfId="0" applyNumberFormat="1" applyFont="1" applyFill="1" applyBorder="1" applyAlignment="1" applyProtection="1">
      <alignment vertical="top"/>
    </xf>
    <xf numFmtId="166" fontId="7" fillId="0" borderId="13" xfId="0" applyNumberFormat="1" applyFont="1" applyFill="1" applyBorder="1" applyAlignment="1" applyProtection="1">
      <alignment vertical="top"/>
    </xf>
    <xf numFmtId="166" fontId="7" fillId="0" borderId="14" xfId="0" applyNumberFormat="1" applyFont="1" applyFill="1" applyBorder="1" applyAlignment="1" applyProtection="1">
      <alignment vertical="top"/>
    </xf>
    <xf numFmtId="166" fontId="7" fillId="0" borderId="40" xfId="0" applyNumberFormat="1" applyFont="1" applyFill="1" applyBorder="1" applyAlignment="1" applyProtection="1">
      <alignment vertical="top"/>
    </xf>
    <xf numFmtId="180" fontId="7" fillId="0" borderId="32" xfId="0" applyNumberFormat="1" applyFont="1" applyFill="1" applyBorder="1" applyAlignment="1" applyProtection="1">
      <alignment vertical="top"/>
    </xf>
    <xf numFmtId="180" fontId="7" fillId="0" borderId="33" xfId="0" applyNumberFormat="1" applyFont="1" applyFill="1" applyBorder="1" applyAlignment="1" applyProtection="1">
      <alignment vertical="top"/>
    </xf>
    <xf numFmtId="180" fontId="7" fillId="0" borderId="38" xfId="0" applyNumberFormat="1" applyFont="1" applyFill="1" applyBorder="1" applyAlignment="1" applyProtection="1">
      <alignment vertical="top"/>
    </xf>
    <xf numFmtId="180" fontId="7" fillId="0" borderId="39" xfId="0" applyNumberFormat="1" applyFont="1" applyFill="1" applyBorder="1" applyAlignment="1" applyProtection="1">
      <alignment vertical="top"/>
    </xf>
    <xf numFmtId="181" fontId="2" fillId="0" borderId="0" xfId="0" applyNumberFormat="1" applyFont="1" applyFill="1" applyBorder="1" applyAlignment="1" applyProtection="1">
      <alignment vertical="top"/>
    </xf>
    <xf numFmtId="181" fontId="2" fillId="0" borderId="0" xfId="0" applyNumberFormat="1" applyFont="1" applyFill="1" applyBorder="1" applyAlignment="1" applyProtection="1">
      <alignment horizontal="left" vertical="top"/>
    </xf>
    <xf numFmtId="182" fontId="7" fillId="0" borderId="12" xfId="0" applyNumberFormat="1" applyFont="1" applyFill="1" applyBorder="1" applyAlignment="1" applyProtection="1">
      <alignment vertical="top"/>
      <protection locked="0"/>
    </xf>
    <xf numFmtId="182" fontId="7" fillId="0" borderId="13" xfId="0" applyNumberFormat="1" applyFont="1" applyFill="1" applyBorder="1" applyAlignment="1" applyProtection="1">
      <alignment vertical="top"/>
      <protection locked="0"/>
    </xf>
    <xf numFmtId="182" fontId="7" fillId="0" borderId="14" xfId="0" applyNumberFormat="1" applyFont="1" applyFill="1" applyBorder="1" applyAlignment="1" applyProtection="1">
      <alignment vertical="top"/>
      <protection locked="0"/>
    </xf>
    <xf numFmtId="182" fontId="7" fillId="0" borderId="40" xfId="0" applyNumberFormat="1" applyFont="1" applyFill="1" applyBorder="1" applyAlignment="1" applyProtection="1">
      <alignment vertical="top"/>
      <protection locked="0"/>
    </xf>
    <xf numFmtId="182" fontId="7" fillId="0" borderId="39" xfId="0" applyNumberFormat="1" applyFont="1" applyFill="1" applyBorder="1" applyAlignment="1" applyProtection="1">
      <alignment vertical="top"/>
      <protection locked="0"/>
    </xf>
    <xf numFmtId="0" fontId="2" fillId="0" borderId="0" xfId="0" applyFont="1" applyFill="1" applyAlignment="1">
      <alignment wrapText="1"/>
    </xf>
    <xf numFmtId="180" fontId="7" fillId="0" borderId="39" xfId="0" applyNumberFormat="1" applyFont="1" applyFill="1" applyBorder="1" applyAlignment="1" applyProtection="1">
      <alignment vertical="top"/>
      <protection locked="0"/>
    </xf>
    <xf numFmtId="0" fontId="0" fillId="0" borderId="0" xfId="0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vertical="top"/>
    </xf>
    <xf numFmtId="0" fontId="0" fillId="0" borderId="2" xfId="0" applyFont="1" applyFill="1" applyBorder="1" applyAlignment="1" applyProtection="1">
      <alignment vertical="top"/>
      <protection hidden="1"/>
    </xf>
    <xf numFmtId="0" fontId="0" fillId="0" borderId="2" xfId="0" applyFont="1" applyFill="1" applyBorder="1" applyAlignment="1" applyProtection="1">
      <alignment vertical="top"/>
    </xf>
    <xf numFmtId="0" fontId="0" fillId="0" borderId="3" xfId="0" applyFont="1" applyFill="1" applyBorder="1" applyAlignment="1" applyProtection="1">
      <alignment vertical="top"/>
    </xf>
    <xf numFmtId="0" fontId="0" fillId="0" borderId="4" xfId="0" applyFont="1" applyFill="1" applyBorder="1" applyAlignment="1" applyProtection="1">
      <alignment vertical="top"/>
    </xf>
    <xf numFmtId="0" fontId="0" fillId="0" borderId="5" xfId="0" applyFont="1" applyFill="1" applyBorder="1" applyAlignment="1" applyProtection="1">
      <alignment vertical="top"/>
    </xf>
    <xf numFmtId="1" fontId="0" fillId="0" borderId="0" xfId="0" applyNumberFormat="1" applyFont="1" applyFill="1" applyBorder="1" applyAlignment="1" applyProtection="1">
      <alignment vertical="top" wrapText="1"/>
    </xf>
    <xf numFmtId="181" fontId="0" fillId="0" borderId="0" xfId="0" applyNumberFormat="1" applyFont="1" applyFill="1" applyBorder="1" applyAlignment="1" applyProtection="1">
      <alignment horizontal="right" vertical="top"/>
    </xf>
    <xf numFmtId="1" fontId="2" fillId="0" borderId="12" xfId="2" applyNumberFormat="1" applyFont="1" applyFill="1" applyBorder="1" applyAlignment="1" applyProtection="1">
      <alignment horizontal="left" vertical="top"/>
    </xf>
    <xf numFmtId="1" fontId="0" fillId="0" borderId="12" xfId="0" applyNumberFormat="1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center" wrapText="1"/>
    </xf>
    <xf numFmtId="164" fontId="0" fillId="0" borderId="42" xfId="1" applyNumberFormat="1" applyFont="1" applyFill="1" applyBorder="1" applyAlignment="1" applyProtection="1">
      <alignment vertical="top"/>
    </xf>
    <xf numFmtId="167" fontId="0" fillId="0" borderId="24" xfId="1" applyNumberFormat="1" applyFont="1" applyFill="1" applyBorder="1" applyAlignment="1" applyProtection="1">
      <alignment vertical="top"/>
    </xf>
    <xf numFmtId="167" fontId="0" fillId="0" borderId="30" xfId="1" applyNumberFormat="1" applyFont="1" applyFill="1" applyBorder="1" applyAlignment="1" applyProtection="1">
      <alignment vertical="top"/>
    </xf>
    <xf numFmtId="3" fontId="0" fillId="0" borderId="0" xfId="0" applyNumberFormat="1" applyFont="1" applyFill="1" applyBorder="1" applyAlignment="1" applyProtection="1">
      <alignment vertical="top"/>
    </xf>
    <xf numFmtId="3" fontId="0" fillId="0" borderId="25" xfId="0" applyNumberFormat="1" applyFont="1" applyFill="1" applyBorder="1" applyAlignment="1" applyProtection="1">
      <alignment vertical="top"/>
    </xf>
    <xf numFmtId="0" fontId="0" fillId="0" borderId="27" xfId="0" applyFont="1" applyFill="1" applyBorder="1" applyAlignment="1" applyProtection="1">
      <alignment vertical="top"/>
    </xf>
    <xf numFmtId="0" fontId="0" fillId="0" borderId="28" xfId="0" applyFont="1" applyFill="1" applyBorder="1" applyAlignment="1" applyProtection="1">
      <alignment vertical="top"/>
    </xf>
    <xf numFmtId="0" fontId="0" fillId="0" borderId="28" xfId="0" applyFont="1" applyFill="1" applyBorder="1" applyAlignment="1" applyProtection="1">
      <alignment vertical="center"/>
    </xf>
    <xf numFmtId="0" fontId="0" fillId="0" borderId="29" xfId="0" applyFont="1" applyFill="1" applyBorder="1" applyAlignment="1" applyProtection="1">
      <alignment vertical="top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left" wrapText="1"/>
    </xf>
    <xf numFmtId="0" fontId="2" fillId="0" borderId="0" xfId="0" applyFont="1" applyFill="1" applyBorder="1" applyAlignment="1">
      <alignment wrapText="1"/>
    </xf>
    <xf numFmtId="0" fontId="0" fillId="0" borderId="26" xfId="0" applyFont="1" applyFill="1" applyBorder="1" applyAlignment="1">
      <alignment wrapText="1"/>
    </xf>
    <xf numFmtId="178" fontId="7" fillId="0" borderId="12" xfId="0" applyNumberFormat="1" applyFont="1" applyFill="1" applyBorder="1" applyAlignment="1" applyProtection="1">
      <alignment vertical="top"/>
    </xf>
    <xf numFmtId="1" fontId="1" fillId="0" borderId="2" xfId="2" applyNumberFormat="1" applyFont="1" applyFill="1" applyBorder="1" applyAlignment="1" applyProtection="1">
      <alignment vertical="center"/>
      <protection hidden="1"/>
    </xf>
    <xf numFmtId="0" fontId="2" fillId="0" borderId="45" xfId="0" applyFont="1" applyFill="1" applyBorder="1" applyAlignment="1" applyProtection="1">
      <alignment horizontal="center" vertical="top" wrapText="1"/>
    </xf>
    <xf numFmtId="164" fontId="2" fillId="0" borderId="12" xfId="0" applyNumberFormat="1" applyFont="1" applyFill="1" applyBorder="1" applyAlignment="1" applyProtection="1">
      <alignment vertical="top" wrapText="1"/>
    </xf>
    <xf numFmtId="164" fontId="2" fillId="0" borderId="32" xfId="0" applyNumberFormat="1" applyFont="1" applyFill="1" applyBorder="1" applyAlignment="1" applyProtection="1">
      <alignment vertical="top" wrapText="1"/>
    </xf>
    <xf numFmtId="164" fontId="2" fillId="0" borderId="38" xfId="0" applyNumberFormat="1" applyFont="1" applyFill="1" applyBorder="1" applyAlignment="1" applyProtection="1">
      <alignment vertical="top" wrapText="1"/>
    </xf>
    <xf numFmtId="164" fontId="2" fillId="0" borderId="26" xfId="0" applyNumberFormat="1" applyFont="1" applyFill="1" applyBorder="1" applyAlignment="1" applyProtection="1">
      <alignment vertical="top" wrapText="1"/>
    </xf>
    <xf numFmtId="164" fontId="2" fillId="0" borderId="39" xfId="0" applyNumberFormat="1" applyFont="1" applyFill="1" applyBorder="1" applyAlignment="1" applyProtection="1">
      <alignment vertical="top" wrapText="1"/>
    </xf>
    <xf numFmtId="164" fontId="2" fillId="0" borderId="40" xfId="0" applyNumberFormat="1" applyFont="1" applyFill="1" applyBorder="1" applyAlignment="1" applyProtection="1">
      <alignment vertical="top" wrapText="1"/>
    </xf>
    <xf numFmtId="164" fontId="2" fillId="0" borderId="36" xfId="0" applyNumberFormat="1" applyFont="1" applyFill="1" applyBorder="1" applyAlignment="1" applyProtection="1">
      <alignment vertical="top" wrapText="1"/>
    </xf>
    <xf numFmtId="183" fontId="0" fillId="0" borderId="12" xfId="1" applyNumberFormat="1" applyFont="1" applyFill="1" applyBorder="1" applyAlignment="1" applyProtection="1">
      <alignment vertical="top"/>
      <protection locked="0"/>
    </xf>
    <xf numFmtId="183" fontId="0" fillId="0" borderId="13" xfId="1" applyNumberFormat="1" applyFont="1" applyFill="1" applyBorder="1" applyAlignment="1" applyProtection="1">
      <alignment vertical="top"/>
      <protection locked="0"/>
    </xf>
    <xf numFmtId="183" fontId="0" fillId="0" borderId="40" xfId="1" applyNumberFormat="1" applyFont="1" applyFill="1" applyBorder="1" applyAlignment="1" applyProtection="1">
      <alignment vertical="top"/>
      <protection locked="0"/>
    </xf>
    <xf numFmtId="183" fontId="0" fillId="0" borderId="26" xfId="1" applyNumberFormat="1" applyFont="1" applyFill="1" applyBorder="1" applyAlignment="1" applyProtection="1">
      <alignment vertical="top"/>
    </xf>
    <xf numFmtId="183" fontId="0" fillId="0" borderId="39" xfId="1" applyNumberFormat="1" applyFont="1" applyFill="1" applyBorder="1" applyAlignment="1" applyProtection="1">
      <alignment vertical="top"/>
    </xf>
    <xf numFmtId="183" fontId="0" fillId="0" borderId="40" xfId="1" applyNumberFormat="1" applyFont="1" applyFill="1" applyBorder="1" applyAlignment="1" applyProtection="1">
      <alignment vertical="top"/>
    </xf>
    <xf numFmtId="183" fontId="0" fillId="0" borderId="26" xfId="1" applyNumberFormat="1" applyFont="1" applyFill="1" applyBorder="1" applyAlignment="1" applyProtection="1">
      <alignment vertical="top"/>
      <protection locked="0"/>
    </xf>
    <xf numFmtId="184" fontId="0" fillId="0" borderId="23" xfId="0" applyNumberFormat="1" applyFont="1" applyFill="1" applyBorder="1" applyAlignment="1" applyProtection="1">
      <alignment vertical="top"/>
      <protection locked="0"/>
    </xf>
    <xf numFmtId="184" fontId="0" fillId="0" borderId="13" xfId="0" applyNumberFormat="1" applyFont="1" applyFill="1" applyBorder="1" applyAlignment="1" applyProtection="1">
      <alignment vertical="top"/>
      <protection locked="0"/>
    </xf>
    <xf numFmtId="184" fontId="0" fillId="0" borderId="40" xfId="0" applyNumberFormat="1" applyFont="1" applyFill="1" applyBorder="1" applyAlignment="1" applyProtection="1">
      <alignment vertical="top"/>
      <protection locked="0"/>
    </xf>
    <xf numFmtId="184" fontId="0" fillId="0" borderId="39" xfId="0" applyNumberFormat="1" applyFont="1" applyFill="1" applyBorder="1" applyAlignment="1" applyProtection="1">
      <alignment vertical="top"/>
      <protection locked="0"/>
    </xf>
    <xf numFmtId="184" fontId="0" fillId="0" borderId="26" xfId="0" applyNumberFormat="1" applyFont="1" applyFill="1" applyBorder="1" applyAlignment="1" applyProtection="1">
      <alignment vertical="top"/>
      <protection locked="0"/>
    </xf>
    <xf numFmtId="1" fontId="0" fillId="0" borderId="0" xfId="0" applyNumberFormat="1" applyFont="1" applyFill="1" applyBorder="1" applyAlignment="1" applyProtection="1">
      <alignment vertical="top"/>
    </xf>
    <xf numFmtId="184" fontId="0" fillId="0" borderId="23" xfId="0" applyNumberFormat="1" applyFont="1" applyFill="1" applyBorder="1" applyAlignment="1" applyProtection="1">
      <alignment vertical="top" wrapText="1"/>
    </xf>
    <xf numFmtId="184" fontId="0" fillId="0" borderId="13" xfId="0" applyNumberFormat="1" applyFont="1" applyFill="1" applyBorder="1" applyAlignment="1" applyProtection="1">
      <alignment vertical="top" wrapText="1"/>
    </xf>
    <xf numFmtId="184" fontId="0" fillId="0" borderId="40" xfId="0" applyNumberFormat="1" applyFont="1" applyFill="1" applyBorder="1" applyAlignment="1" applyProtection="1">
      <alignment vertical="top" wrapText="1"/>
    </xf>
    <xf numFmtId="184" fontId="0" fillId="0" borderId="39" xfId="0" applyNumberFormat="1" applyFont="1" applyFill="1" applyBorder="1" applyAlignment="1" applyProtection="1">
      <alignment vertical="top" wrapText="1"/>
    </xf>
    <xf numFmtId="184" fontId="0" fillId="0" borderId="26" xfId="0" applyNumberFormat="1" applyFont="1" applyFill="1" applyBorder="1" applyAlignment="1" applyProtection="1">
      <alignment vertical="top" wrapText="1"/>
    </xf>
    <xf numFmtId="184" fontId="0" fillId="0" borderId="14" xfId="0" applyNumberFormat="1" applyFont="1" applyFill="1" applyBorder="1" applyAlignment="1" applyProtection="1">
      <alignment vertical="top"/>
      <protection locked="0"/>
    </xf>
    <xf numFmtId="184" fontId="0" fillId="0" borderId="23" xfId="0" applyNumberFormat="1" applyFont="1" applyFill="1" applyBorder="1" applyAlignment="1" applyProtection="1">
      <alignment vertical="top"/>
    </xf>
    <xf numFmtId="184" fontId="0" fillId="0" borderId="13" xfId="0" applyNumberFormat="1" applyFont="1" applyFill="1" applyBorder="1" applyAlignment="1" applyProtection="1">
      <alignment vertical="top"/>
    </xf>
    <xf numFmtId="184" fontId="0" fillId="0" borderId="14" xfId="0" applyNumberFormat="1" applyFont="1" applyFill="1" applyBorder="1" applyAlignment="1" applyProtection="1">
      <alignment vertical="top"/>
    </xf>
    <xf numFmtId="184" fontId="0" fillId="0" borderId="40" xfId="0" applyNumberFormat="1" applyFont="1" applyFill="1" applyBorder="1" applyAlignment="1" applyProtection="1">
      <alignment vertical="top"/>
    </xf>
    <xf numFmtId="184" fontId="0" fillId="0" borderId="26" xfId="0" applyNumberFormat="1" applyFont="1" applyFill="1" applyBorder="1" applyAlignment="1" applyProtection="1">
      <alignment vertical="top"/>
    </xf>
    <xf numFmtId="0" fontId="0" fillId="0" borderId="23" xfId="0" applyFont="1" applyFill="1" applyBorder="1" applyAlignment="1" applyProtection="1">
      <alignment vertical="top"/>
    </xf>
    <xf numFmtId="0" fontId="0" fillId="0" borderId="12" xfId="0" applyFont="1" applyFill="1" applyBorder="1" applyAlignment="1" applyProtection="1">
      <alignment vertical="top"/>
    </xf>
    <xf numFmtId="0" fontId="0" fillId="0" borderId="40" xfId="0" applyFont="1" applyFill="1" applyBorder="1" applyAlignment="1" applyProtection="1">
      <alignment vertical="top"/>
    </xf>
    <xf numFmtId="1" fontId="2" fillId="0" borderId="26" xfId="0" applyNumberFormat="1" applyFont="1" applyFill="1" applyBorder="1" applyAlignment="1" applyProtection="1">
      <alignment vertical="top" wrapText="1"/>
    </xf>
    <xf numFmtId="184" fontId="0" fillId="0" borderId="14" xfId="0" applyNumberFormat="1" applyFont="1" applyFill="1" applyBorder="1" applyAlignment="1" applyProtection="1">
      <alignment vertical="top" wrapText="1"/>
    </xf>
    <xf numFmtId="184" fontId="0" fillId="0" borderId="12" xfId="0" applyNumberFormat="1" applyFont="1" applyFill="1" applyBorder="1" applyAlignment="1" applyProtection="1">
      <alignment vertical="top" wrapText="1"/>
    </xf>
    <xf numFmtId="183" fontId="0" fillId="0" borderId="16" xfId="1" applyNumberFormat="1" applyFont="1" applyFill="1" applyBorder="1" applyAlignment="1" applyProtection="1">
      <alignment vertical="top"/>
    </xf>
    <xf numFmtId="183" fontId="0" fillId="0" borderId="31" xfId="1" applyNumberFormat="1" applyFont="1" applyFill="1" applyBorder="1" applyAlignment="1" applyProtection="1">
      <alignment vertical="top"/>
    </xf>
    <xf numFmtId="183" fontId="0" fillId="0" borderId="42" xfId="1" applyNumberFormat="1" applyFont="1" applyFill="1" applyBorder="1" applyAlignment="1" applyProtection="1">
      <alignment vertical="top"/>
    </xf>
    <xf numFmtId="183" fontId="0" fillId="0" borderId="24" xfId="1" applyNumberFormat="1" applyFont="1" applyFill="1" applyBorder="1" applyAlignment="1" applyProtection="1">
      <alignment vertical="top"/>
    </xf>
    <xf numFmtId="183" fontId="0" fillId="0" borderId="18" xfId="1" applyNumberFormat="1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vertical="top"/>
    </xf>
    <xf numFmtId="3" fontId="10" fillId="0" borderId="0" xfId="0" applyNumberFormat="1" applyFont="1" applyFill="1" applyBorder="1" applyAlignment="1" applyProtection="1">
      <alignment vertical="top"/>
    </xf>
    <xf numFmtId="0" fontId="1" fillId="0" borderId="12" xfId="0" applyFont="1" applyFill="1" applyBorder="1" applyAlignment="1" applyProtection="1">
      <alignment vertical="top"/>
    </xf>
    <xf numFmtId="3" fontId="1" fillId="0" borderId="26" xfId="0" applyNumberFormat="1" applyFont="1" applyFill="1" applyBorder="1" applyAlignment="1" applyProtection="1">
      <alignment vertical="top"/>
    </xf>
    <xf numFmtId="0" fontId="2" fillId="0" borderId="26" xfId="0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wrapText="1"/>
    </xf>
    <xf numFmtId="0" fontId="0" fillId="0" borderId="0" xfId="0" applyFont="1" applyFill="1" applyBorder="1" applyAlignment="1" applyProtection="1">
      <alignment wrapText="1"/>
    </xf>
    <xf numFmtId="0" fontId="1" fillId="0" borderId="26" xfId="0" applyFont="1" applyFill="1" applyBorder="1" applyAlignment="1" applyProtection="1">
      <alignment vertical="top"/>
    </xf>
    <xf numFmtId="0" fontId="2" fillId="0" borderId="0" xfId="0" applyFont="1" applyFill="1" applyBorder="1" applyProtection="1"/>
    <xf numFmtId="0" fontId="1" fillId="0" borderId="16" xfId="0" applyFont="1" applyFill="1" applyBorder="1" applyAlignment="1" applyProtection="1">
      <alignment vertical="top"/>
    </xf>
    <xf numFmtId="0" fontId="2" fillId="0" borderId="17" xfId="0" applyFont="1" applyFill="1" applyBorder="1" applyAlignment="1" applyProtection="1">
      <alignment vertical="top"/>
    </xf>
    <xf numFmtId="0" fontId="0" fillId="0" borderId="17" xfId="0" applyFont="1" applyFill="1" applyBorder="1" applyAlignment="1" applyProtection="1">
      <alignment vertical="top"/>
    </xf>
    <xf numFmtId="0" fontId="1" fillId="0" borderId="24" xfId="0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horizontal="left" wrapText="1"/>
    </xf>
    <xf numFmtId="0" fontId="0" fillId="0" borderId="0" xfId="0" applyFont="1" applyFill="1" applyBorder="1" applyAlignment="1" applyProtection="1">
      <alignment horizontal="left" wrapText="1"/>
    </xf>
    <xf numFmtId="0" fontId="1" fillId="0" borderId="22" xfId="0" applyFont="1" applyFill="1" applyBorder="1" applyAlignment="1" applyProtection="1">
      <alignment vertical="top"/>
    </xf>
    <xf numFmtId="3" fontId="1" fillId="0" borderId="22" xfId="0" applyNumberFormat="1" applyFont="1" applyFill="1" applyBorder="1" applyAlignment="1" applyProtection="1">
      <alignment vertical="top"/>
    </xf>
    <xf numFmtId="0" fontId="1" fillId="0" borderId="23" xfId="0" applyFont="1" applyFill="1" applyBorder="1" applyAlignment="1" applyProtection="1">
      <alignment vertical="top"/>
    </xf>
    <xf numFmtId="3" fontId="1" fillId="0" borderId="23" xfId="0" applyNumberFormat="1" applyFont="1" applyFill="1" applyBorder="1" applyAlignment="1" applyProtection="1">
      <alignment vertical="top"/>
    </xf>
    <xf numFmtId="0" fontId="1" fillId="0" borderId="23" xfId="0" applyFont="1" applyFill="1" applyBorder="1" applyAlignment="1" applyProtection="1">
      <alignment horizontal="right" vertical="top"/>
    </xf>
    <xf numFmtId="3" fontId="1" fillId="0" borderId="23" xfId="0" applyNumberFormat="1" applyFont="1" applyFill="1" applyBorder="1" applyAlignment="1" applyProtection="1">
      <alignment horizontal="right" vertical="top"/>
    </xf>
    <xf numFmtId="185" fontId="1" fillId="0" borderId="23" xfId="1" applyNumberFormat="1" applyFont="1" applyFill="1" applyBorder="1" applyAlignment="1" applyProtection="1">
      <alignment horizontal="right" vertical="top"/>
    </xf>
    <xf numFmtId="164" fontId="1" fillId="0" borderId="23" xfId="1" applyNumberFormat="1" applyFont="1" applyFill="1" applyBorder="1" applyAlignment="1" applyProtection="1">
      <alignment horizontal="right" vertical="top"/>
      <protection locked="0"/>
    </xf>
    <xf numFmtId="3" fontId="0" fillId="0" borderId="0" xfId="0" applyNumberFormat="1" applyFont="1" applyFill="1" applyBorder="1" applyAlignment="1" applyProtection="1">
      <alignment vertical="top" wrapText="1"/>
    </xf>
    <xf numFmtId="185" fontId="1" fillId="0" borderId="23" xfId="0" applyNumberFormat="1" applyFont="1" applyFill="1" applyBorder="1" applyAlignment="1" applyProtection="1">
      <alignment horizontal="right" vertical="top"/>
    </xf>
    <xf numFmtId="164" fontId="1" fillId="0" borderId="23" xfId="0" applyNumberFormat="1" applyFont="1" applyFill="1" applyBorder="1" applyAlignment="1" applyProtection="1">
      <alignment horizontal="right" vertical="top"/>
    </xf>
    <xf numFmtId="164" fontId="1" fillId="0" borderId="23" xfId="1" applyNumberFormat="1" applyFont="1" applyFill="1" applyBorder="1" applyAlignment="1" applyProtection="1">
      <alignment horizontal="right" vertical="top"/>
    </xf>
    <xf numFmtId="1" fontId="2" fillId="0" borderId="12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Border="1" applyProtection="1"/>
    <xf numFmtId="164" fontId="1" fillId="0" borderId="23" xfId="0" applyNumberFormat="1" applyFont="1" applyFill="1" applyBorder="1" applyAlignment="1" applyProtection="1">
      <alignment horizontal="right" vertical="top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left"/>
    </xf>
    <xf numFmtId="3" fontId="2" fillId="0" borderId="0" xfId="0" applyNumberFormat="1" applyFont="1" applyFill="1" applyBorder="1" applyAlignment="1" applyProtection="1">
      <alignment vertical="top"/>
    </xf>
    <xf numFmtId="185" fontId="2" fillId="0" borderId="23" xfId="0" applyNumberFormat="1" applyFont="1" applyFill="1" applyBorder="1" applyAlignment="1" applyProtection="1">
      <alignment horizontal="right" vertical="top"/>
    </xf>
    <xf numFmtId="168" fontId="1" fillId="0" borderId="23" xfId="1" applyNumberFormat="1" applyFont="1" applyFill="1" applyBorder="1" applyAlignment="1" applyProtection="1">
      <alignment horizontal="right" vertical="top"/>
      <protection locked="0"/>
    </xf>
    <xf numFmtId="164" fontId="9" fillId="0" borderId="23" xfId="0" applyNumberFormat="1" applyFont="1" applyFill="1" applyBorder="1" applyAlignment="1" applyProtection="1">
      <alignment vertical="top" wrapText="1"/>
    </xf>
    <xf numFmtId="164" fontId="9" fillId="0" borderId="32" xfId="0" applyNumberFormat="1" applyFont="1" applyFill="1" applyBorder="1" applyAlignment="1" applyProtection="1">
      <alignment vertical="top" wrapText="1"/>
    </xf>
    <xf numFmtId="164" fontId="9" fillId="0" borderId="33" xfId="0" applyNumberFormat="1" applyFont="1" applyFill="1" applyBorder="1" applyAlignment="1" applyProtection="1">
      <alignment vertical="top" wrapText="1"/>
    </xf>
    <xf numFmtId="164" fontId="9" fillId="0" borderId="38" xfId="0" applyNumberFormat="1" applyFont="1" applyFill="1" applyBorder="1" applyAlignment="1" applyProtection="1">
      <alignment vertical="top" wrapText="1"/>
    </xf>
    <xf numFmtId="164" fontId="9" fillId="0" borderId="39" xfId="0" applyNumberFormat="1" applyFont="1" applyFill="1" applyBorder="1" applyAlignment="1" applyProtection="1">
      <alignment vertical="top" wrapText="1"/>
    </xf>
    <xf numFmtId="164" fontId="9" fillId="0" borderId="40" xfId="0" applyNumberFormat="1" applyFont="1" applyFill="1" applyBorder="1" applyAlignment="1" applyProtection="1">
      <alignment vertical="top" wrapText="1"/>
    </xf>
    <xf numFmtId="1" fontId="2" fillId="0" borderId="12" xfId="3" applyNumberFormat="1" applyFont="1" applyFill="1" applyBorder="1" applyAlignment="1" applyProtection="1">
      <alignment vertical="top"/>
    </xf>
    <xf numFmtId="1" fontId="2" fillId="0" borderId="0" xfId="3" applyNumberFormat="1" applyFont="1" applyFill="1" applyBorder="1" applyAlignment="1" applyProtection="1">
      <alignment vertical="top"/>
    </xf>
    <xf numFmtId="1" fontId="2" fillId="0" borderId="0" xfId="3" applyNumberFormat="1" applyFont="1" applyFill="1" applyBorder="1" applyAlignment="1" applyProtection="1">
      <alignment vertical="top" wrapText="1"/>
    </xf>
    <xf numFmtId="186" fontId="9" fillId="0" borderId="13" xfId="0" applyNumberFormat="1" applyFont="1" applyFill="1" applyBorder="1" applyAlignment="1" applyProtection="1">
      <alignment vertical="top" wrapText="1"/>
    </xf>
    <xf numFmtId="186" fontId="9" fillId="0" borderId="14" xfId="0" applyNumberFormat="1" applyFont="1" applyFill="1" applyBorder="1" applyAlignment="1" applyProtection="1">
      <alignment vertical="top" wrapText="1"/>
    </xf>
    <xf numFmtId="186" fontId="9" fillId="0" borderId="39" xfId="0" applyNumberFormat="1" applyFont="1" applyFill="1" applyBorder="1" applyAlignment="1" applyProtection="1">
      <alignment vertical="top" wrapText="1"/>
    </xf>
    <xf numFmtId="186" fontId="7" fillId="0" borderId="13" xfId="0" applyNumberFormat="1" applyFont="1" applyFill="1" applyBorder="1" applyAlignment="1" applyProtection="1">
      <alignment vertical="top"/>
    </xf>
    <xf numFmtId="186" fontId="7" fillId="0" borderId="14" xfId="0" applyNumberFormat="1" applyFont="1" applyFill="1" applyBorder="1" applyAlignment="1" applyProtection="1">
      <alignment vertical="top"/>
    </xf>
    <xf numFmtId="1" fontId="1" fillId="0" borderId="12" xfId="3" applyNumberFormat="1" applyFont="1" applyFill="1" applyBorder="1" applyAlignment="1" applyProtection="1">
      <alignment vertical="top" wrapText="1"/>
    </xf>
    <xf numFmtId="1" fontId="1" fillId="0" borderId="0" xfId="3" applyNumberFormat="1" applyFont="1" applyFill="1" applyBorder="1" applyAlignment="1" applyProtection="1">
      <alignment horizontal="right" vertical="top" wrapText="1"/>
    </xf>
    <xf numFmtId="1" fontId="1" fillId="0" borderId="0" xfId="3" applyNumberFormat="1" applyFont="1" applyFill="1" applyBorder="1" applyAlignment="1" applyProtection="1">
      <alignment vertical="top" wrapText="1"/>
    </xf>
    <xf numFmtId="186" fontId="7" fillId="3" borderId="13" xfId="0" applyNumberFormat="1" applyFont="1" applyFill="1" applyBorder="1" applyAlignment="1" applyProtection="1">
      <alignment vertical="top"/>
      <protection locked="0"/>
    </xf>
    <xf numFmtId="186" fontId="7" fillId="3" borderId="14" xfId="0" applyNumberFormat="1" applyFont="1" applyFill="1" applyBorder="1" applyAlignment="1" applyProtection="1">
      <alignment vertical="top"/>
      <protection locked="0"/>
    </xf>
    <xf numFmtId="186" fontId="7" fillId="3" borderId="15" xfId="0" applyNumberFormat="1" applyFont="1" applyFill="1" applyBorder="1" applyAlignment="1" applyProtection="1">
      <alignment vertical="top"/>
      <protection locked="0"/>
    </xf>
    <xf numFmtId="186" fontId="7" fillId="0" borderId="15" xfId="0" applyNumberFormat="1" applyFont="1" applyFill="1" applyBorder="1" applyAlignment="1" applyProtection="1">
      <alignment vertical="top"/>
    </xf>
    <xf numFmtId="186" fontId="7" fillId="0" borderId="23" xfId="0" applyNumberFormat="1" applyFont="1" applyFill="1" applyBorder="1" applyAlignment="1" applyProtection="1">
      <alignment vertical="top"/>
      <protection locked="0"/>
    </xf>
    <xf numFmtId="186" fontId="7" fillId="0" borderId="13" xfId="0" applyNumberFormat="1" applyFont="1" applyFill="1" applyBorder="1" applyAlignment="1" applyProtection="1">
      <alignment vertical="top"/>
      <protection locked="0"/>
    </xf>
    <xf numFmtId="186" fontId="7" fillId="0" borderId="14" xfId="0" applyNumberFormat="1" applyFont="1" applyFill="1" applyBorder="1" applyAlignment="1" applyProtection="1">
      <alignment vertical="top"/>
      <protection locked="0"/>
    </xf>
    <xf numFmtId="186" fontId="7" fillId="0" borderId="40" xfId="0" applyNumberFormat="1" applyFont="1" applyFill="1" applyBorder="1" applyAlignment="1" applyProtection="1">
      <alignment vertical="top"/>
      <protection locked="0"/>
    </xf>
    <xf numFmtId="186" fontId="7" fillId="0" borderId="39" xfId="0" applyNumberFormat="1" applyFont="1" applyFill="1" applyBorder="1" applyAlignment="1" applyProtection="1">
      <alignment vertical="top"/>
      <protection locked="0"/>
    </xf>
    <xf numFmtId="186" fontId="9" fillId="0" borderId="15" xfId="0" applyNumberFormat="1" applyFont="1" applyFill="1" applyBorder="1" applyAlignment="1" applyProtection="1">
      <alignment vertical="top" wrapText="1"/>
    </xf>
    <xf numFmtId="0" fontId="1" fillId="0" borderId="0" xfId="3" applyFont="1" applyFill="1" applyBorder="1" applyAlignment="1" applyProtection="1">
      <alignment vertical="top"/>
    </xf>
    <xf numFmtId="186" fontId="7" fillId="0" borderId="15" xfId="0" applyNumberFormat="1" applyFont="1" applyFill="1" applyBorder="1" applyAlignment="1" applyProtection="1">
      <alignment vertical="top"/>
      <protection locked="0"/>
    </xf>
    <xf numFmtId="0" fontId="1" fillId="0" borderId="12" xfId="3" applyFont="1" applyFill="1" applyBorder="1" applyAlignment="1" applyProtection="1">
      <alignment vertical="top"/>
    </xf>
    <xf numFmtId="0" fontId="1" fillId="0" borderId="0" xfId="3" applyFont="1" applyFill="1" applyBorder="1" applyAlignment="1" applyProtection="1">
      <alignment vertical="center"/>
    </xf>
    <xf numFmtId="187" fontId="1" fillId="0" borderId="0" xfId="3" applyNumberFormat="1" applyFont="1" applyFill="1" applyBorder="1" applyAlignment="1" applyProtection="1">
      <alignment vertical="top" wrapText="1"/>
    </xf>
    <xf numFmtId="1" fontId="2" fillId="0" borderId="0" xfId="3" applyNumberFormat="1" applyFont="1" applyFill="1" applyBorder="1" applyAlignment="1" applyProtection="1">
      <alignment horizontal="left" vertical="top"/>
    </xf>
    <xf numFmtId="1" fontId="2" fillId="0" borderId="0" xfId="2" applyNumberFormat="1" applyFont="1" applyFill="1" applyBorder="1" applyAlignment="1" applyProtection="1">
      <alignment vertical="top" wrapText="1"/>
    </xf>
    <xf numFmtId="0" fontId="1" fillId="0" borderId="0" xfId="3" applyFont="1" applyFill="1"/>
    <xf numFmtId="0" fontId="1" fillId="0" borderId="0" xfId="3" applyFont="1"/>
    <xf numFmtId="186" fontId="7" fillId="0" borderId="23" xfId="0" applyNumberFormat="1" applyFont="1" applyFill="1" applyBorder="1" applyAlignment="1" applyProtection="1">
      <alignment vertical="top"/>
    </xf>
    <xf numFmtId="186" fontId="7" fillId="0" borderId="39" xfId="0" applyNumberFormat="1" applyFont="1" applyFill="1" applyBorder="1" applyAlignment="1" applyProtection="1">
      <alignment vertical="top"/>
    </xf>
    <xf numFmtId="186" fontId="7" fillId="0" borderId="12" xfId="0" applyNumberFormat="1" applyFont="1" applyFill="1" applyBorder="1" applyAlignment="1" applyProtection="1">
      <alignment vertical="top"/>
    </xf>
    <xf numFmtId="186" fontId="7" fillId="0" borderId="40" xfId="0" applyNumberFormat="1" applyFont="1" applyFill="1" applyBorder="1" applyAlignment="1" applyProtection="1">
      <alignment vertical="top"/>
    </xf>
    <xf numFmtId="1" fontId="2" fillId="0" borderId="12" xfId="4" applyNumberFormat="1" applyFont="1" applyFill="1" applyBorder="1" applyAlignment="1" applyProtection="1">
      <alignment vertical="top"/>
    </xf>
    <xf numFmtId="1" fontId="2" fillId="0" borderId="0" xfId="4" applyNumberFormat="1" applyFont="1" applyFill="1" applyBorder="1" applyAlignment="1" applyProtection="1">
      <alignment vertical="top"/>
    </xf>
    <xf numFmtId="1" fontId="2" fillId="0" borderId="0" xfId="4" applyNumberFormat="1" applyFont="1" applyFill="1" applyBorder="1" applyAlignment="1" applyProtection="1">
      <alignment vertical="top" wrapText="1"/>
    </xf>
    <xf numFmtId="1" fontId="1" fillId="0" borderId="12" xfId="4" applyNumberFormat="1" applyFont="1" applyFill="1" applyBorder="1" applyAlignment="1" applyProtection="1">
      <alignment vertical="top" wrapText="1"/>
    </xf>
    <xf numFmtId="1" fontId="1" fillId="0" borderId="0" xfId="4" applyNumberFormat="1" applyFont="1" applyFill="1" applyBorder="1" applyAlignment="1" applyProtection="1">
      <alignment horizontal="right" vertical="top" wrapText="1"/>
    </xf>
    <xf numFmtId="1" fontId="1" fillId="0" borderId="0" xfId="4" applyNumberFormat="1" applyFont="1" applyFill="1" applyBorder="1" applyAlignment="1" applyProtection="1">
      <alignment vertical="top" wrapText="1"/>
    </xf>
    <xf numFmtId="186" fontId="7" fillId="0" borderId="12" xfId="0" applyNumberFormat="1" applyFont="1" applyFill="1" applyBorder="1" applyAlignment="1" applyProtection="1">
      <alignment vertical="top"/>
      <protection locked="0"/>
    </xf>
    <xf numFmtId="1" fontId="2" fillId="0" borderId="12" xfId="4" applyNumberFormat="1" applyFont="1" applyFill="1" applyBorder="1" applyAlignment="1" applyProtection="1">
      <alignment horizontal="left" wrapText="1"/>
    </xf>
    <xf numFmtId="1" fontId="2" fillId="0" borderId="0" xfId="4" applyNumberFormat="1" applyFont="1" applyFill="1" applyBorder="1" applyAlignment="1" applyProtection="1">
      <alignment horizontal="left" wrapText="1"/>
    </xf>
    <xf numFmtId="1" fontId="1" fillId="0" borderId="0" xfId="4" applyNumberFormat="1" applyFont="1" applyFill="1" applyBorder="1" applyAlignment="1" applyProtection="1">
      <alignment horizontal="left" wrapText="1"/>
    </xf>
    <xf numFmtId="186" fontId="9" fillId="0" borderId="45" xfId="0" applyNumberFormat="1" applyFont="1" applyFill="1" applyBorder="1" applyAlignment="1" applyProtection="1">
      <alignment vertical="top" wrapText="1"/>
    </xf>
    <xf numFmtId="186" fontId="9" fillId="0" borderId="10" xfId="0" applyNumberFormat="1" applyFont="1" applyFill="1" applyBorder="1" applyAlignment="1" applyProtection="1">
      <alignment vertical="top" wrapText="1"/>
    </xf>
    <xf numFmtId="186" fontId="9" fillId="0" borderId="11" xfId="0" applyNumberFormat="1" applyFont="1" applyFill="1" applyBorder="1" applyAlignment="1" applyProtection="1">
      <alignment vertical="top" wrapText="1"/>
    </xf>
    <xf numFmtId="0" fontId="9" fillId="0" borderId="13" xfId="0" applyFont="1" applyFill="1" applyBorder="1" applyAlignment="1" applyProtection="1">
      <alignment vertical="top" wrapText="1"/>
    </xf>
    <xf numFmtId="0" fontId="9" fillId="0" borderId="14" xfId="0" applyFont="1" applyFill="1" applyBorder="1" applyAlignment="1" applyProtection="1">
      <alignment vertical="top" wrapText="1"/>
    </xf>
    <xf numFmtId="0" fontId="9" fillId="0" borderId="15" xfId="0" applyFont="1" applyFill="1" applyBorder="1" applyAlignment="1" applyProtection="1">
      <alignment vertical="top" wrapText="1"/>
    </xf>
    <xf numFmtId="0" fontId="7" fillId="0" borderId="23" xfId="0" applyFont="1" applyFill="1" applyBorder="1" applyAlignment="1" applyProtection="1">
      <alignment vertical="top" wrapText="1"/>
    </xf>
    <xf numFmtId="1" fontId="2" fillId="0" borderId="0" xfId="5" applyNumberFormat="1" applyFont="1" applyFill="1" applyBorder="1" applyAlignment="1" applyProtection="1">
      <alignment vertical="top"/>
    </xf>
    <xf numFmtId="1" fontId="1" fillId="0" borderId="12" xfId="5" applyNumberFormat="1" applyFont="1" applyFill="1" applyBorder="1" applyAlignment="1" applyProtection="1">
      <alignment vertical="top" wrapText="1"/>
    </xf>
    <xf numFmtId="1" fontId="1" fillId="0" borderId="0" xfId="5" applyNumberFormat="1" applyFont="1" applyFill="1" applyBorder="1" applyAlignment="1" applyProtection="1">
      <alignment horizontal="right" vertical="top" wrapText="1"/>
    </xf>
    <xf numFmtId="178" fontId="7" fillId="0" borderId="15" xfId="0" applyNumberFormat="1" applyFont="1" applyFill="1" applyBorder="1" applyAlignment="1" applyProtection="1">
      <alignment vertical="top"/>
    </xf>
    <xf numFmtId="1" fontId="1" fillId="0" borderId="0" xfId="2" applyNumberFormat="1" applyFont="1" applyFill="1" applyBorder="1" applyAlignment="1" applyProtection="1">
      <alignment vertical="top"/>
    </xf>
    <xf numFmtId="0" fontId="1" fillId="0" borderId="0" xfId="5" applyFont="1" applyFill="1" applyAlignment="1">
      <alignment vertic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 applyBorder="1" applyAlignment="1">
      <alignment vertical="center" wrapText="1"/>
    </xf>
    <xf numFmtId="0" fontId="11" fillId="0" borderId="23" xfId="0" applyFont="1" applyFill="1" applyBorder="1" applyAlignment="1" applyProtection="1">
      <alignment vertical="top" wrapText="1"/>
    </xf>
    <xf numFmtId="0" fontId="11" fillId="0" borderId="14" xfId="0" applyFont="1" applyFill="1" applyBorder="1" applyAlignment="1" applyProtection="1">
      <alignment vertical="top" wrapText="1"/>
    </xf>
    <xf numFmtId="0" fontId="11" fillId="0" borderId="40" xfId="0" applyFont="1" applyFill="1" applyBorder="1" applyAlignment="1" applyProtection="1">
      <alignment vertical="top" wrapText="1"/>
    </xf>
    <xf numFmtId="1" fontId="2" fillId="0" borderId="12" xfId="6" applyNumberFormat="1" applyFont="1" applyFill="1" applyBorder="1" applyAlignment="1" applyProtection="1">
      <alignment vertical="top"/>
    </xf>
    <xf numFmtId="1" fontId="2" fillId="0" borderId="0" xfId="6" applyNumberFormat="1" applyFont="1" applyFill="1" applyBorder="1" applyAlignment="1" applyProtection="1">
      <alignment vertical="top"/>
    </xf>
    <xf numFmtId="1" fontId="2" fillId="0" borderId="0" xfId="6" applyNumberFormat="1" applyFont="1" applyFill="1" applyBorder="1" applyAlignment="1" applyProtection="1">
      <alignment vertical="top" wrapText="1"/>
    </xf>
    <xf numFmtId="164" fontId="12" fillId="0" borderId="13" xfId="0" applyNumberFormat="1" applyFont="1" applyFill="1" applyBorder="1" applyAlignment="1" applyProtection="1">
      <alignment vertical="top"/>
    </xf>
    <xf numFmtId="164" fontId="12" fillId="0" borderId="14" xfId="0" applyNumberFormat="1" applyFont="1" applyFill="1" applyBorder="1" applyAlignment="1" applyProtection="1">
      <alignment vertical="top"/>
    </xf>
    <xf numFmtId="164" fontId="12" fillId="0" borderId="15" xfId="0" applyNumberFormat="1" applyFont="1" applyFill="1" applyBorder="1" applyAlignment="1" applyProtection="1">
      <alignment vertical="top"/>
    </xf>
    <xf numFmtId="1" fontId="1" fillId="0" borderId="12" xfId="6" applyNumberFormat="1" applyFont="1" applyFill="1" applyBorder="1" applyAlignment="1" applyProtection="1">
      <alignment vertical="top" wrapText="1"/>
    </xf>
    <xf numFmtId="1" fontId="1" fillId="0" borderId="0" xfId="6" applyNumberFormat="1" applyFont="1" applyFill="1" applyBorder="1" applyAlignment="1" applyProtection="1">
      <alignment horizontal="right" vertical="top" wrapText="1"/>
    </xf>
    <xf numFmtId="1" fontId="1" fillId="0" borderId="0" xfId="6" applyNumberFormat="1" applyFont="1" applyFill="1" applyBorder="1" applyAlignment="1" applyProtection="1">
      <alignment vertical="top" wrapText="1"/>
    </xf>
    <xf numFmtId="164" fontId="12" fillId="0" borderId="13" xfId="0" applyNumberFormat="1" applyFont="1" applyFill="1" applyBorder="1" applyAlignment="1" applyProtection="1">
      <alignment vertical="top"/>
      <protection locked="0"/>
    </xf>
    <xf numFmtId="164" fontId="12" fillId="0" borderId="14" xfId="0" applyNumberFormat="1" applyFont="1" applyFill="1" applyBorder="1" applyAlignment="1" applyProtection="1">
      <alignment vertical="top"/>
      <protection locked="0"/>
    </xf>
    <xf numFmtId="164" fontId="12" fillId="0" borderId="15" xfId="0" applyNumberFormat="1" applyFont="1" applyFill="1" applyBorder="1" applyAlignment="1" applyProtection="1">
      <alignment vertical="top"/>
      <protection locked="0"/>
    </xf>
    <xf numFmtId="177" fontId="7" fillId="0" borderId="23" xfId="0" applyNumberFormat="1" applyFont="1" applyFill="1" applyBorder="1" applyAlignment="1" applyProtection="1">
      <alignment vertical="top"/>
      <protection locked="0"/>
    </xf>
    <xf numFmtId="177" fontId="7" fillId="0" borderId="23" xfId="0" applyNumberFormat="1" applyFont="1" applyFill="1" applyBorder="1" applyAlignment="1" applyProtection="1">
      <alignment vertical="top"/>
    </xf>
    <xf numFmtId="166" fontId="7" fillId="0" borderId="40" xfId="0" applyNumberFormat="1" applyFont="1" applyFill="1" applyBorder="1" applyAlignment="1" applyProtection="1">
      <alignment vertical="top"/>
      <protection locked="0"/>
    </xf>
    <xf numFmtId="180" fontId="9" fillId="0" borderId="39" xfId="0" applyNumberFormat="1" applyFont="1" applyFill="1" applyBorder="1" applyAlignment="1" applyProtection="1">
      <alignment vertical="top" wrapText="1"/>
    </xf>
    <xf numFmtId="166" fontId="7" fillId="0" borderId="39" xfId="0" applyNumberFormat="1" applyFont="1" applyFill="1" applyBorder="1" applyAlignment="1" applyProtection="1">
      <alignment vertical="top"/>
    </xf>
    <xf numFmtId="164" fontId="1" fillId="0" borderId="23" xfId="0" applyNumberFormat="1" applyFont="1" applyFill="1" applyBorder="1" applyAlignment="1" applyProtection="1">
      <alignment vertical="top"/>
    </xf>
    <xf numFmtId="164" fontId="1" fillId="0" borderId="13" xfId="0" applyNumberFormat="1" applyFont="1" applyFill="1" applyBorder="1" applyAlignment="1" applyProtection="1">
      <alignment vertical="top"/>
    </xf>
    <xf numFmtId="164" fontId="1" fillId="0" borderId="14" xfId="0" applyNumberFormat="1" applyFont="1" applyFill="1" applyBorder="1" applyAlignment="1" applyProtection="1">
      <alignment vertical="top"/>
    </xf>
    <xf numFmtId="164" fontId="1" fillId="0" borderId="40" xfId="0" applyNumberFormat="1" applyFont="1" applyFill="1" applyBorder="1" applyAlignment="1" applyProtection="1">
      <alignment vertical="top"/>
    </xf>
    <xf numFmtId="164" fontId="1" fillId="0" borderId="39" xfId="0" applyNumberFormat="1" applyFont="1" applyFill="1" applyBorder="1" applyAlignment="1" applyProtection="1">
      <alignment vertical="top"/>
    </xf>
    <xf numFmtId="164" fontId="1" fillId="0" borderId="40" xfId="0" applyNumberFormat="1" applyFont="1" applyFill="1" applyBorder="1" applyAlignment="1" applyProtection="1">
      <alignment vertical="top"/>
      <protection locked="0"/>
    </xf>
    <xf numFmtId="164" fontId="7" fillId="0" borderId="23" xfId="0" applyNumberFormat="1" applyFont="1" applyFill="1" applyBorder="1" applyAlignment="1" applyProtection="1">
      <alignment vertical="top"/>
      <protection locked="0"/>
    </xf>
    <xf numFmtId="164" fontId="7" fillId="0" borderId="13" xfId="0" applyNumberFormat="1" applyFont="1" applyFill="1" applyBorder="1" applyAlignment="1" applyProtection="1">
      <alignment vertical="top"/>
      <protection locked="0"/>
    </xf>
    <xf numFmtId="164" fontId="7" fillId="0" borderId="14" xfId="0" applyNumberFormat="1" applyFont="1" applyFill="1" applyBorder="1" applyAlignment="1" applyProtection="1">
      <alignment vertical="top"/>
      <protection locked="0"/>
    </xf>
    <xf numFmtId="164" fontId="7" fillId="0" borderId="40" xfId="0" applyNumberFormat="1" applyFont="1" applyFill="1" applyBorder="1" applyAlignment="1" applyProtection="1">
      <alignment vertical="top"/>
      <protection locked="0"/>
    </xf>
    <xf numFmtId="164" fontId="7" fillId="0" borderId="39" xfId="0" applyNumberFormat="1" applyFont="1" applyFill="1" applyBorder="1" applyAlignment="1" applyProtection="1">
      <alignment vertical="top"/>
      <protection locked="0"/>
    </xf>
    <xf numFmtId="164" fontId="1" fillId="0" borderId="23" xfId="0" applyNumberFormat="1" applyFont="1" applyFill="1" applyBorder="1" applyAlignment="1" applyProtection="1">
      <alignment vertical="top"/>
      <protection locked="0"/>
    </xf>
    <xf numFmtId="164" fontId="1" fillId="0" borderId="13" xfId="0" applyNumberFormat="1" applyFont="1" applyFill="1" applyBorder="1" applyAlignment="1" applyProtection="1">
      <alignment vertical="top"/>
      <protection locked="0"/>
    </xf>
    <xf numFmtId="164" fontId="1" fillId="0" borderId="14" xfId="0" applyNumberFormat="1" applyFont="1" applyFill="1" applyBorder="1" applyAlignment="1" applyProtection="1">
      <alignment vertical="top"/>
      <protection locked="0"/>
    </xf>
    <xf numFmtId="164" fontId="1" fillId="0" borderId="39" xfId="0" applyNumberFormat="1" applyFont="1" applyFill="1" applyBorder="1" applyAlignment="1" applyProtection="1">
      <alignment vertical="top"/>
      <protection locked="0"/>
    </xf>
    <xf numFmtId="164" fontId="7" fillId="0" borderId="15" xfId="0" applyNumberFormat="1" applyFont="1" applyFill="1" applyBorder="1" applyAlignment="1" applyProtection="1">
      <alignment vertical="top"/>
      <protection locked="0"/>
    </xf>
    <xf numFmtId="164" fontId="1" fillId="0" borderId="23" xfId="0" applyNumberFormat="1" applyFont="1" applyFill="1" applyBorder="1" applyAlignment="1" applyProtection="1">
      <alignment vertical="top" wrapText="1"/>
      <protection locked="0"/>
    </xf>
    <xf numFmtId="164" fontId="1" fillId="0" borderId="13" xfId="0" applyNumberFormat="1" applyFont="1" applyFill="1" applyBorder="1" applyAlignment="1" applyProtection="1">
      <alignment vertical="top" wrapText="1"/>
      <protection locked="0"/>
    </xf>
    <xf numFmtId="164" fontId="1" fillId="0" borderId="14" xfId="0" applyNumberFormat="1" applyFont="1" applyFill="1" applyBorder="1" applyAlignment="1" applyProtection="1">
      <alignment vertical="top" wrapText="1"/>
      <protection locked="0"/>
    </xf>
    <xf numFmtId="164" fontId="1" fillId="0" borderId="40" xfId="0" applyNumberFormat="1" applyFont="1" applyFill="1" applyBorder="1" applyAlignment="1" applyProtection="1">
      <alignment vertical="top" wrapText="1"/>
      <protection locked="0"/>
    </xf>
    <xf numFmtId="164" fontId="1" fillId="0" borderId="39" xfId="0" applyNumberFormat="1" applyFont="1" applyFill="1" applyBorder="1" applyAlignment="1" applyProtection="1">
      <alignment vertical="top" wrapText="1"/>
      <protection locked="0"/>
    </xf>
    <xf numFmtId="164" fontId="1" fillId="0" borderId="30" xfId="1" applyNumberFormat="1" applyFont="1" applyFill="1" applyBorder="1" applyAlignment="1" applyProtection="1">
      <alignment vertical="top"/>
    </xf>
    <xf numFmtId="164" fontId="7" fillId="0" borderId="26" xfId="0" applyNumberFormat="1" applyFont="1" applyFill="1" applyBorder="1" applyAlignment="1" applyProtection="1">
      <alignment vertical="top"/>
    </xf>
    <xf numFmtId="0" fontId="6" fillId="0" borderId="0" xfId="0" applyFont="1" applyFill="1" applyBorder="1" applyAlignment="1" applyProtection="1">
      <alignment vertical="top"/>
    </xf>
    <xf numFmtId="0" fontId="11" fillId="0" borderId="39" xfId="0" applyFont="1" applyFill="1" applyBorder="1" applyAlignment="1" applyProtection="1">
      <alignment vertical="top" wrapText="1"/>
    </xf>
    <xf numFmtId="177" fontId="7" fillId="0" borderId="39" xfId="0" applyNumberFormat="1" applyFont="1" applyFill="1" applyBorder="1" applyAlignment="1" applyProtection="1">
      <alignment vertical="top"/>
    </xf>
    <xf numFmtId="177" fontId="7" fillId="0" borderId="39" xfId="0" applyNumberFormat="1" applyFont="1" applyFill="1" applyBorder="1" applyAlignment="1" applyProtection="1">
      <alignment vertical="top"/>
      <protection locked="0"/>
    </xf>
    <xf numFmtId="0" fontId="11" fillId="0" borderId="22" xfId="0" applyFont="1" applyFill="1" applyBorder="1" applyAlignment="1" applyProtection="1">
      <alignment vertical="top" wrapText="1"/>
    </xf>
    <xf numFmtId="0" fontId="11" fillId="0" borderId="26" xfId="0" applyFont="1" applyFill="1" applyBorder="1" applyAlignment="1" applyProtection="1">
      <alignment vertical="top" wrapText="1"/>
    </xf>
    <xf numFmtId="177" fontId="7" fillId="0" borderId="26" xfId="0" applyNumberFormat="1" applyFont="1" applyFill="1" applyBorder="1" applyAlignment="1" applyProtection="1">
      <alignment vertical="top"/>
    </xf>
    <xf numFmtId="177" fontId="7" fillId="0" borderId="26" xfId="0" applyNumberFormat="1" applyFont="1" applyFill="1" applyBorder="1" applyAlignment="1" applyProtection="1">
      <alignment vertical="top"/>
      <protection locked="0"/>
    </xf>
    <xf numFmtId="0" fontId="11" fillId="0" borderId="33" xfId="0" applyFont="1" applyFill="1" applyBorder="1" applyAlignment="1" applyProtection="1">
      <alignment vertical="top" wrapText="1"/>
    </xf>
    <xf numFmtId="0" fontId="11" fillId="0" borderId="37" xfId="0" applyFont="1" applyFill="1" applyBorder="1" applyAlignment="1" applyProtection="1">
      <alignment vertical="top" wrapText="1"/>
    </xf>
    <xf numFmtId="0" fontId="11" fillId="0" borderId="38" xfId="0" applyFont="1" applyFill="1" applyBorder="1" applyAlignment="1" applyProtection="1">
      <alignment vertical="top" wrapText="1"/>
    </xf>
    <xf numFmtId="0" fontId="11" fillId="0" borderId="32" xfId="0" applyFont="1" applyFill="1" applyBorder="1" applyAlignment="1" applyProtection="1">
      <alignment vertical="top" wrapText="1"/>
    </xf>
    <xf numFmtId="0" fontId="7" fillId="0" borderId="32" xfId="0" applyFont="1" applyFill="1" applyBorder="1" applyAlignment="1" applyProtection="1">
      <alignment vertical="top" wrapText="1"/>
    </xf>
    <xf numFmtId="0" fontId="7" fillId="0" borderId="33" xfId="0" applyFont="1" applyFill="1" applyBorder="1" applyAlignment="1" applyProtection="1">
      <alignment vertical="top" wrapText="1"/>
    </xf>
    <xf numFmtId="0" fontId="7" fillId="0" borderId="38" xfId="0" applyFont="1" applyFill="1" applyBorder="1" applyAlignment="1" applyProtection="1">
      <alignment vertical="top" wrapText="1"/>
    </xf>
    <xf numFmtId="164" fontId="1" fillId="0" borderId="19" xfId="1" applyNumberFormat="1" applyFont="1" applyFill="1" applyBorder="1" applyAlignment="1" applyProtection="1">
      <alignment vertical="top"/>
    </xf>
    <xf numFmtId="167" fontId="1" fillId="0" borderId="31" xfId="1" applyNumberFormat="1" applyFont="1" applyFill="1" applyBorder="1" applyAlignment="1" applyProtection="1">
      <alignment vertical="top"/>
    </xf>
    <xf numFmtId="167" fontId="1" fillId="0" borderId="42" xfId="1" applyNumberFormat="1" applyFont="1" applyFill="1" applyBorder="1" applyAlignment="1" applyProtection="1">
      <alignment horizontal="right" vertical="top"/>
    </xf>
    <xf numFmtId="164" fontId="1" fillId="0" borderId="17" xfId="1" applyNumberFormat="1" applyFont="1" applyFill="1" applyBorder="1" applyAlignment="1" applyProtection="1">
      <alignment vertical="top"/>
    </xf>
    <xf numFmtId="186" fontId="7" fillId="0" borderId="32" xfId="0" applyNumberFormat="1" applyFont="1" applyFill="1" applyBorder="1" applyAlignment="1" applyProtection="1">
      <alignment vertical="top"/>
    </xf>
    <xf numFmtId="186" fontId="7" fillId="0" borderId="38" xfId="0" applyNumberFormat="1" applyFont="1" applyFill="1" applyBorder="1" applyAlignment="1" applyProtection="1">
      <alignment vertical="top"/>
    </xf>
    <xf numFmtId="186" fontId="7" fillId="0" borderId="33" xfId="0" applyNumberFormat="1" applyFont="1" applyFill="1" applyBorder="1" applyAlignment="1" applyProtection="1">
      <alignment vertical="top"/>
    </xf>
    <xf numFmtId="164" fontId="0" fillId="0" borderId="16" xfId="1" applyNumberFormat="1" applyFont="1" applyFill="1" applyBorder="1" applyAlignment="1" applyProtection="1">
      <alignment horizontal="right" vertical="top"/>
    </xf>
    <xf numFmtId="164" fontId="0" fillId="0" borderId="19" xfId="1" applyNumberFormat="1" applyFont="1" applyFill="1" applyBorder="1" applyAlignment="1" applyProtection="1">
      <alignment vertical="top"/>
    </xf>
    <xf numFmtId="180" fontId="9" fillId="0" borderId="32" xfId="0" applyNumberFormat="1" applyFont="1" applyFill="1" applyBorder="1" applyAlignment="1" applyProtection="1">
      <alignment vertical="top" wrapText="1"/>
    </xf>
    <xf numFmtId="180" fontId="9" fillId="0" borderId="33" xfId="0" applyNumberFormat="1" applyFont="1" applyFill="1" applyBorder="1" applyAlignment="1" applyProtection="1">
      <alignment vertical="top" wrapText="1"/>
    </xf>
    <xf numFmtId="180" fontId="9" fillId="0" borderId="38" xfId="0" applyNumberFormat="1" applyFont="1" applyFill="1" applyBorder="1" applyAlignment="1" applyProtection="1">
      <alignment vertical="top" wrapText="1"/>
    </xf>
    <xf numFmtId="0" fontId="6" fillId="2" borderId="25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vertical="top" wrapText="1"/>
    </xf>
    <xf numFmtId="3" fontId="1" fillId="2" borderId="0" xfId="0" applyNumberFormat="1" applyFont="1" applyFill="1" applyBorder="1" applyAlignment="1" applyProtection="1">
      <alignment vertical="top"/>
    </xf>
    <xf numFmtId="3" fontId="6" fillId="2" borderId="0" xfId="0" applyNumberFormat="1" applyFont="1" applyFill="1" applyBorder="1" applyAlignment="1" applyProtection="1">
      <alignment vertical="top"/>
    </xf>
    <xf numFmtId="0" fontId="0" fillId="2" borderId="0" xfId="0" applyFont="1" applyFill="1" applyBorder="1" applyAlignment="1" applyProtection="1">
      <alignment vertical="top" wrapText="1"/>
    </xf>
    <xf numFmtId="0" fontId="2" fillId="0" borderId="6" xfId="0" applyFont="1" applyFill="1" applyBorder="1" applyAlignment="1" applyProtection="1">
      <alignment horizontal="left" vertical="top" wrapText="1"/>
    </xf>
    <xf numFmtId="0" fontId="2" fillId="0" borderId="7" xfId="0" applyFont="1" applyFill="1" applyBorder="1" applyAlignment="1" applyProtection="1">
      <alignment horizontal="left" vertical="top" wrapText="1"/>
    </xf>
    <xf numFmtId="0" fontId="2" fillId="0" borderId="8" xfId="0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left" wrapText="1"/>
    </xf>
    <xf numFmtId="0" fontId="2" fillId="0" borderId="26" xfId="0" applyFont="1" applyFill="1" applyBorder="1" applyAlignment="1" applyProtection="1">
      <alignment horizontal="left" wrapText="1"/>
    </xf>
  </cellXfs>
  <cellStyles count="7">
    <cellStyle name="Hyperlink" xfId="2" builtinId="8"/>
    <cellStyle name="Normal" xfId="0" builtinId="0"/>
    <cellStyle name="Normal 25" xfId="3"/>
    <cellStyle name="Normal 30" xfId="4"/>
    <cellStyle name="Normal 35" xfId="5"/>
    <cellStyle name="Normal 39" xfId="6"/>
    <cellStyle name="Percent" xfId="1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2.192.12\StratPlan%20And%20QPR\CD%20-%20PROVINCIAL%20BUDGET%20ANALYSIS\Provinces\Provincial%20Quarterly%20Performance%20Reporting\2010-11\01.%20Provinces\EC\QPR%20Model%202010-11%20-%20EC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okanamd/Documents/QPR%20MODEL%202016%202020/Final%20Consolidated%20QPR%20datafile%20%2025%20January%20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ettings"/>
      <sheetName val="Basic Education"/>
      <sheetName val="Health"/>
      <sheetName val="Social Development"/>
      <sheetName val="Human Settlements"/>
      <sheetName val="Environmental Affairs"/>
      <sheetName val="Cooperative Governance"/>
      <sheetName val="Economic Development"/>
      <sheetName val="Agriculture"/>
      <sheetName val="Roads and Transport"/>
      <sheetName val="Public Works"/>
      <sheetName val="Sport, Arts and Culture"/>
      <sheetName val="Non Standardised Report"/>
      <sheetName val="Help"/>
      <sheetName val="QPR Model 2010-11 - EC"/>
    </sheetNames>
    <sheetDataSet>
      <sheetData sheetId="0" refreshError="1">
        <row r="71">
          <cell r="AB71">
            <v>4</v>
          </cell>
        </row>
        <row r="72">
          <cell r="AB72" t="str">
            <v>2010/11</v>
          </cell>
        </row>
        <row r="77">
          <cell r="AB77" t="str">
            <v>2009/10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asic Education"/>
      <sheetName val="Health"/>
      <sheetName val="Social Development"/>
      <sheetName val="Human Settlements"/>
      <sheetName val="Environmental Affairs"/>
      <sheetName val="Cooperative Governance"/>
      <sheetName val="Economic Development"/>
      <sheetName val="Agriculture"/>
      <sheetName val="Roads and Transport"/>
      <sheetName val="Public Works"/>
      <sheetName val="Sport and Recreation"/>
      <sheetName val="Safety and Liaison"/>
      <sheetName val="Non Standardised Report"/>
      <sheetName val="Sheet3"/>
      <sheetName val="Sheet4"/>
      <sheetName val="Sheet2"/>
      <sheetName val="Sheet1"/>
    </sheetNames>
    <sheetDataSet>
      <sheetData sheetId="0">
        <row r="7">
          <cell r="H7">
            <v>3876</v>
          </cell>
          <cell r="I7">
            <v>3876</v>
          </cell>
          <cell r="J7">
            <v>3862</v>
          </cell>
          <cell r="K7">
            <v>3862</v>
          </cell>
          <cell r="L7">
            <v>3876</v>
          </cell>
          <cell r="M7">
            <v>3773</v>
          </cell>
          <cell r="N7">
            <v>3773</v>
          </cell>
          <cell r="O7">
            <v>3876</v>
          </cell>
          <cell r="P7">
            <v>3842</v>
          </cell>
          <cell r="Q7">
            <v>3842</v>
          </cell>
          <cell r="R7">
            <v>3876</v>
          </cell>
          <cell r="S7">
            <v>3822</v>
          </cell>
        </row>
        <row r="8">
          <cell r="H8">
            <v>200</v>
          </cell>
          <cell r="I8">
            <v>0</v>
          </cell>
          <cell r="J8">
            <v>0</v>
          </cell>
          <cell r="K8">
            <v>0</v>
          </cell>
          <cell r="L8">
            <v>50</v>
          </cell>
          <cell r="M8">
            <v>50</v>
          </cell>
          <cell r="N8">
            <v>50</v>
          </cell>
          <cell r="O8">
            <v>100</v>
          </cell>
          <cell r="P8">
            <v>100</v>
          </cell>
          <cell r="Q8">
            <v>100</v>
          </cell>
          <cell r="R8">
            <v>50</v>
          </cell>
          <cell r="S8">
            <v>50</v>
          </cell>
        </row>
        <row r="9">
          <cell r="H9">
            <v>3910</v>
          </cell>
          <cell r="I9">
            <v>3910</v>
          </cell>
          <cell r="J9">
            <v>2746</v>
          </cell>
          <cell r="K9">
            <v>2746</v>
          </cell>
          <cell r="L9">
            <v>3910</v>
          </cell>
          <cell r="M9">
            <v>2617</v>
          </cell>
          <cell r="N9">
            <v>2617</v>
          </cell>
          <cell r="O9">
            <v>0</v>
          </cell>
          <cell r="P9">
            <v>2846</v>
          </cell>
          <cell r="Q9">
            <v>2846</v>
          </cell>
          <cell r="R9">
            <v>3910</v>
          </cell>
          <cell r="S9">
            <v>2823</v>
          </cell>
        </row>
        <row r="11">
          <cell r="H11">
            <v>0.05</v>
          </cell>
          <cell r="I11">
            <v>0.05</v>
          </cell>
          <cell r="J11">
            <v>6.8999999999999999E-3</v>
          </cell>
          <cell r="K11">
            <v>7.0000000000000001E-3</v>
          </cell>
          <cell r="L11">
            <v>0.05</v>
          </cell>
          <cell r="M11">
            <v>0.01</v>
          </cell>
          <cell r="N11">
            <v>0.01</v>
          </cell>
          <cell r="O11">
            <v>0.05</v>
          </cell>
          <cell r="P11">
            <v>0.01</v>
          </cell>
          <cell r="Q11">
            <v>0.01</v>
          </cell>
          <cell r="R11">
            <v>0.05</v>
          </cell>
          <cell r="S11">
            <v>1.46E-2</v>
          </cell>
        </row>
        <row r="12">
          <cell r="H12">
            <v>0.04</v>
          </cell>
          <cell r="I12">
            <v>0.04</v>
          </cell>
          <cell r="J12">
            <v>6.4000000000000001E-2</v>
          </cell>
          <cell r="K12">
            <v>6.3E-2</v>
          </cell>
          <cell r="L12">
            <v>0.04</v>
          </cell>
          <cell r="M12">
            <v>0.03</v>
          </cell>
          <cell r="N12">
            <v>0.03</v>
          </cell>
          <cell r="O12">
            <v>0.04</v>
          </cell>
          <cell r="P12">
            <v>0.03</v>
          </cell>
          <cell r="Q12">
            <v>0.03</v>
          </cell>
          <cell r="R12">
            <v>0.04</v>
          </cell>
          <cell r="S12">
            <v>3.9300000000000002E-2</v>
          </cell>
        </row>
        <row r="14">
          <cell r="H14">
            <v>0.52</v>
          </cell>
          <cell r="I14">
            <v>0.16</v>
          </cell>
          <cell r="J14">
            <v>0.10299999999999999</v>
          </cell>
          <cell r="K14">
            <v>0.10299999999999999</v>
          </cell>
          <cell r="L14">
            <v>0.15</v>
          </cell>
          <cell r="M14">
            <v>0.15</v>
          </cell>
          <cell r="N14">
            <v>0.34599999999999997</v>
          </cell>
          <cell r="O14">
            <v>0.05</v>
          </cell>
          <cell r="P14">
            <v>0.05</v>
          </cell>
          <cell r="Q14">
            <v>0.05</v>
          </cell>
          <cell r="R14">
            <v>0.16</v>
          </cell>
          <cell r="S14">
            <v>0.18</v>
          </cell>
        </row>
      </sheetData>
      <sheetData sheetId="1">
        <row r="1">
          <cell r="A1" t="str">
            <v>LIMPOPO</v>
          </cell>
        </row>
        <row r="2">
          <cell r="A2" t="str">
            <v>QUARTERLY PERFORMANCE REPORTS: 2016/17 - 4th Quarter</v>
          </cell>
        </row>
        <row r="3">
          <cell r="A3" t="str">
            <v>Sector:  Health</v>
          </cell>
        </row>
        <row r="4">
          <cell r="C4" t="str">
            <v>Programme / Subprogramme / Performance Measures</v>
          </cell>
          <cell r="H4" t="str">
            <v>Target for 2016/17 as per 
Annual 
Performance 
Plan (APP)</v>
          </cell>
        </row>
        <row r="6">
          <cell r="A6" t="str">
            <v>Programme 1: Administration</v>
          </cell>
        </row>
        <row r="7">
          <cell r="C7" t="str">
            <v>Percentage of Hospitals with broadband access</v>
          </cell>
          <cell r="H7">
            <v>1</v>
          </cell>
          <cell r="I7">
            <v>1</v>
          </cell>
          <cell r="J7">
            <v>1</v>
          </cell>
          <cell r="K7">
            <v>1</v>
          </cell>
          <cell r="L7">
            <v>1</v>
          </cell>
          <cell r="M7">
            <v>1</v>
          </cell>
          <cell r="N7">
            <v>1</v>
          </cell>
          <cell r="O7">
            <v>1</v>
          </cell>
          <cell r="P7">
            <v>1</v>
          </cell>
          <cell r="Q7">
            <v>1</v>
          </cell>
          <cell r="R7">
            <v>1</v>
          </cell>
          <cell r="S7">
            <v>1</v>
          </cell>
        </row>
        <row r="8">
          <cell r="C8" t="str">
            <v>Percentage of fixed PHC facilities with broadband access</v>
          </cell>
          <cell r="H8">
            <v>0.35</v>
          </cell>
          <cell r="I8">
            <v>0.3</v>
          </cell>
          <cell r="J8">
            <v>0.24737945492662475</v>
          </cell>
          <cell r="K8">
            <v>0.24737945492662475</v>
          </cell>
          <cell r="L8">
            <v>0.31</v>
          </cell>
          <cell r="M8">
            <v>0.24737945492662475</v>
          </cell>
          <cell r="N8">
            <v>0.24737945492662475</v>
          </cell>
          <cell r="O8">
            <v>0.33</v>
          </cell>
          <cell r="P8">
            <v>0.24737945492662475</v>
          </cell>
          <cell r="Q8">
            <v>0.25157232704402516</v>
          </cell>
          <cell r="R8">
            <v>0.35</v>
          </cell>
          <cell r="S8">
            <v>0.25157232704402516</v>
          </cell>
        </row>
        <row r="9">
          <cell r="A9" t="str">
            <v>Programme 2: District Health Services</v>
          </cell>
        </row>
        <row r="10">
          <cell r="B10" t="str">
            <v xml:space="preserve"> District Management</v>
          </cell>
        </row>
        <row r="11">
          <cell r="C11" t="str">
            <v>Percentage of fixed PHC Facilities scoring above 70% on the ideal clinic dashboard</v>
          </cell>
          <cell r="H11">
            <v>0.15</v>
          </cell>
          <cell r="I11">
            <v>0.1</v>
          </cell>
          <cell r="J11">
            <v>0.14529914529914531</v>
          </cell>
          <cell r="K11">
            <v>0.14529914529914531</v>
          </cell>
          <cell r="L11">
            <v>0.12</v>
          </cell>
          <cell r="M11">
            <v>0.14529914529914531</v>
          </cell>
          <cell r="N11">
            <v>0.14529914529914531</v>
          </cell>
          <cell r="O11">
            <v>0.13</v>
          </cell>
          <cell r="P11">
            <v>0.14529914529914531</v>
          </cell>
          <cell r="Q11">
            <v>0.49145299145299143</v>
          </cell>
          <cell r="R11">
            <v>0.15</v>
          </cell>
          <cell r="S11">
            <v>0.49145299145299143</v>
          </cell>
        </row>
        <row r="12">
          <cell r="C12" t="str">
            <v>Client Satisfaction Survey Rate (PHC)</v>
          </cell>
          <cell r="H12">
            <v>0.3</v>
          </cell>
          <cell r="I12">
            <v>0.3</v>
          </cell>
          <cell r="J12">
            <v>0.1069182389937107</v>
          </cell>
          <cell r="K12">
            <v>0.1069182389937107</v>
          </cell>
          <cell r="L12">
            <v>0.3</v>
          </cell>
          <cell r="M12">
            <v>0.1069182389937107</v>
          </cell>
          <cell r="N12">
            <v>0.1069182389937107</v>
          </cell>
          <cell r="O12">
            <v>0.3</v>
          </cell>
          <cell r="P12">
            <v>0.1069182389937107</v>
          </cell>
          <cell r="Q12">
            <v>0</v>
          </cell>
          <cell r="R12">
            <v>0.3</v>
          </cell>
          <cell r="S12">
            <v>0</v>
          </cell>
        </row>
        <row r="13">
          <cell r="C13" t="str">
            <v xml:space="preserve">OHH registration visit coverage (annualised)             </v>
          </cell>
          <cell r="H13">
            <v>0.25</v>
          </cell>
          <cell r="I13">
            <v>0.25</v>
          </cell>
          <cell r="J13">
            <v>4.9456432369224021E-2</v>
          </cell>
          <cell r="K13">
            <v>1.0335975541053696E-2</v>
          </cell>
          <cell r="L13">
            <v>0.25</v>
          </cell>
          <cell r="M13">
            <v>0</v>
          </cell>
          <cell r="N13">
            <v>7.139646635362043E-2</v>
          </cell>
          <cell r="O13">
            <v>0.25</v>
          </cell>
          <cell r="P13">
            <v>4.3372129140706366E-2</v>
          </cell>
          <cell r="Q13">
            <v>3.6213676091302799E-2</v>
          </cell>
          <cell r="R13">
            <v>0.25</v>
          </cell>
          <cell r="S13">
            <v>3.6213676091302799E-2</v>
          </cell>
        </row>
        <row r="14">
          <cell r="C14" t="str">
            <v>Number of Districts with fully fledged District Clinical Specialist Teams (DCSTs)</v>
          </cell>
          <cell r="H14">
            <v>1</v>
          </cell>
          <cell r="I14">
            <v>1</v>
          </cell>
          <cell r="J14">
            <v>0</v>
          </cell>
          <cell r="K14">
            <v>0</v>
          </cell>
          <cell r="L14">
            <v>1</v>
          </cell>
          <cell r="M14">
            <v>0</v>
          </cell>
          <cell r="N14">
            <v>0</v>
          </cell>
          <cell r="O14">
            <v>1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C15" t="str">
            <v xml:space="preserve">PHC utilisation rate </v>
          </cell>
          <cell r="H15">
            <v>2.6</v>
          </cell>
          <cell r="I15">
            <v>2.6</v>
          </cell>
          <cell r="J15">
            <v>2.6583865015338608</v>
          </cell>
          <cell r="K15">
            <v>2.6734387957046652</v>
          </cell>
          <cell r="L15">
            <v>2.6</v>
          </cell>
          <cell r="M15">
            <v>2.689727891429786</v>
          </cell>
          <cell r="N15">
            <v>2.4472473566423845</v>
          </cell>
          <cell r="O15">
            <v>2.6</v>
          </cell>
          <cell r="P15">
            <v>2.2726595408496513</v>
          </cell>
          <cell r="Q15">
            <v>2.3341470951846319</v>
          </cell>
          <cell r="R15">
            <v>2.6</v>
          </cell>
          <cell r="S15">
            <v>2.3367877014409961</v>
          </cell>
        </row>
        <row r="16">
          <cell r="C16" t="str">
            <v>Complaints resolution rate  (PHC)</v>
          </cell>
          <cell r="H16">
            <v>0.95</v>
          </cell>
          <cell r="I16">
            <v>0.95</v>
          </cell>
          <cell r="J16">
            <v>0.68913857677902624</v>
          </cell>
          <cell r="K16">
            <v>0.71265822784810129</v>
          </cell>
          <cell r="L16">
            <v>0.95</v>
          </cell>
          <cell r="M16">
            <v>0.76321839080459775</v>
          </cell>
          <cell r="N16">
            <v>0.77265973254086184</v>
          </cell>
          <cell r="O16">
            <v>0.95</v>
          </cell>
          <cell r="P16">
            <v>0.64636542239685657</v>
          </cell>
          <cell r="Q16">
            <v>0.7674236491777604</v>
          </cell>
          <cell r="R16">
            <v>0.95</v>
          </cell>
          <cell r="S16">
            <v>0.66006097560975607</v>
          </cell>
        </row>
        <row r="17">
          <cell r="C17" t="str">
            <v>Complaint resolution within 25 working days rate  (PHC)</v>
          </cell>
          <cell r="H17">
            <v>0.95</v>
          </cell>
          <cell r="I17">
            <v>0.95</v>
          </cell>
          <cell r="J17">
            <v>0.95652173913043481</v>
          </cell>
          <cell r="K17">
            <v>0.96625222024866786</v>
          </cell>
          <cell r="L17">
            <v>0.95</v>
          </cell>
          <cell r="M17">
            <v>0.98192771084337349</v>
          </cell>
          <cell r="N17">
            <v>1</v>
          </cell>
          <cell r="O17">
            <v>0.95</v>
          </cell>
          <cell r="P17">
            <v>0.9878419452887538</v>
          </cell>
          <cell r="Q17">
            <v>0.98265306122448981</v>
          </cell>
          <cell r="R17">
            <v>0.95</v>
          </cell>
          <cell r="S17">
            <v>0.96535796766743653</v>
          </cell>
        </row>
        <row r="18">
          <cell r="B18" t="str">
            <v>District Hospitals</v>
          </cell>
        </row>
        <row r="19">
          <cell r="C19" t="str">
            <v>National Core Standards self assessment rate (District Hospitals)</v>
          </cell>
          <cell r="H19">
            <v>1</v>
          </cell>
          <cell r="I19">
            <v>0.23</v>
          </cell>
          <cell r="J19">
            <v>0.23333333333333334</v>
          </cell>
          <cell r="K19">
            <v>0.23333333333333334</v>
          </cell>
          <cell r="L19">
            <v>0.5</v>
          </cell>
          <cell r="M19">
            <v>0.23333333333333334</v>
          </cell>
          <cell r="N19">
            <v>0.23333333333333334</v>
          </cell>
          <cell r="O19">
            <v>0.77</v>
          </cell>
          <cell r="P19">
            <v>0.23333333333333334</v>
          </cell>
          <cell r="Q19">
            <v>0.76666666666666672</v>
          </cell>
          <cell r="R19">
            <v>1</v>
          </cell>
          <cell r="S19">
            <v>0.76666666666666672</v>
          </cell>
        </row>
        <row r="20">
          <cell r="C20" t="str">
            <v>Quality improvement plan after self assessment rate  (District Hospitals)</v>
          </cell>
          <cell r="H20">
            <v>1</v>
          </cell>
          <cell r="I20">
            <v>0.23</v>
          </cell>
          <cell r="J20">
            <v>0.2857142857142857</v>
          </cell>
          <cell r="K20">
            <v>0.2857142857142857</v>
          </cell>
          <cell r="L20">
            <v>0.5</v>
          </cell>
          <cell r="M20">
            <v>0</v>
          </cell>
          <cell r="N20">
            <v>0</v>
          </cell>
          <cell r="O20">
            <v>0.77</v>
          </cell>
          <cell r="P20">
            <v>0</v>
          </cell>
          <cell r="Q20">
            <v>0.76666666666666672</v>
          </cell>
          <cell r="R20">
            <v>1</v>
          </cell>
          <cell r="S20">
            <v>0.76666666666666672</v>
          </cell>
        </row>
        <row r="21">
          <cell r="C21" t="str">
            <v>Percentage of Hospitals compliant with all extreme and vital measures of the national core standards (District Hospitals)</v>
          </cell>
          <cell r="H21">
            <v>0.7</v>
          </cell>
          <cell r="I21">
            <v>0.16700000000000001</v>
          </cell>
          <cell r="J21">
            <v>0</v>
          </cell>
          <cell r="K21">
            <v>0</v>
          </cell>
          <cell r="L21">
            <v>0.33</v>
          </cell>
          <cell r="M21">
            <v>0</v>
          </cell>
          <cell r="N21">
            <v>0</v>
          </cell>
          <cell r="O21">
            <v>0.5</v>
          </cell>
          <cell r="P21">
            <v>0</v>
          </cell>
          <cell r="Q21">
            <v>0</v>
          </cell>
          <cell r="R21">
            <v>0.7</v>
          </cell>
          <cell r="S21">
            <v>0</v>
          </cell>
        </row>
        <row r="22">
          <cell r="C22" t="str">
            <v>Client Satisfaction Survey Rate (District Hospitals)</v>
          </cell>
          <cell r="H22">
            <v>1</v>
          </cell>
          <cell r="I22" t="str">
            <v>-</v>
          </cell>
          <cell r="J22">
            <v>0.2</v>
          </cell>
          <cell r="K22">
            <v>0.2</v>
          </cell>
          <cell r="L22" t="str">
            <v>-</v>
          </cell>
          <cell r="M22">
            <v>0</v>
          </cell>
          <cell r="N22">
            <v>0</v>
          </cell>
          <cell r="O22" t="str">
            <v>-</v>
          </cell>
          <cell r="P22">
            <v>0</v>
          </cell>
          <cell r="Q22">
            <v>0</v>
          </cell>
          <cell r="R22">
            <v>100</v>
          </cell>
          <cell r="S22">
            <v>0</v>
          </cell>
        </row>
        <row r="23">
          <cell r="C23" t="str">
            <v>Average Length of Stay (District Hospitals)</v>
          </cell>
          <cell r="H23">
            <v>4.3</v>
          </cell>
          <cell r="I23">
            <v>4.3</v>
          </cell>
          <cell r="J23">
            <v>4.2443522790920971</v>
          </cell>
          <cell r="K23">
            <v>4.3505607278882774</v>
          </cell>
          <cell r="L23">
            <v>4.3</v>
          </cell>
          <cell r="M23">
            <v>4.4538515529040179</v>
          </cell>
          <cell r="N23">
            <v>4.0295856656212017</v>
          </cell>
          <cell r="O23">
            <v>4.3</v>
          </cell>
          <cell r="P23">
            <v>4.0333955395816057</v>
          </cell>
          <cell r="Q23">
            <v>4.2390196822985891</v>
          </cell>
          <cell r="R23">
            <v>4.3</v>
          </cell>
          <cell r="S23">
            <v>4.3871323435136036</v>
          </cell>
        </row>
        <row r="24">
          <cell r="C24" t="str">
            <v>Inpatient Bed Utilisation Rate  (District Hospitals)</v>
          </cell>
          <cell r="H24">
            <v>0.7</v>
          </cell>
          <cell r="I24">
            <v>0.7</v>
          </cell>
          <cell r="J24">
            <v>0.62589291908967204</v>
          </cell>
          <cell r="K24">
            <v>0.6469450033423747</v>
          </cell>
          <cell r="L24">
            <v>0.7</v>
          </cell>
          <cell r="M24">
            <v>0.6988289023464902</v>
          </cell>
          <cell r="N24">
            <v>0.23452550629462671</v>
          </cell>
          <cell r="O24">
            <v>0.7</v>
          </cell>
          <cell r="P24">
            <v>0.42253652004583891</v>
          </cell>
          <cell r="Q24">
            <v>0</v>
          </cell>
          <cell r="R24">
            <v>0.7</v>
          </cell>
          <cell r="S24">
            <v>0.36744387753041974</v>
          </cell>
        </row>
        <row r="25">
          <cell r="C25" t="str">
            <v>Expenditure per PDE  (District Hospitals)</v>
          </cell>
          <cell r="H25">
            <v>2200</v>
          </cell>
          <cell r="I25">
            <v>2200</v>
          </cell>
          <cell r="J25">
            <v>2922.12</v>
          </cell>
          <cell r="K25">
            <v>2874.97</v>
          </cell>
          <cell r="L25">
            <v>2200</v>
          </cell>
          <cell r="M25">
            <v>6182.12</v>
          </cell>
          <cell r="N25">
            <v>2921.19</v>
          </cell>
          <cell r="O25">
            <v>2200</v>
          </cell>
          <cell r="P25">
            <v>2608.35</v>
          </cell>
          <cell r="Q25">
            <v>0</v>
          </cell>
          <cell r="R25">
            <v>2200</v>
          </cell>
          <cell r="S25">
            <v>2546.89</v>
          </cell>
        </row>
        <row r="26">
          <cell r="C26" t="str">
            <v>Complaints resolution rate  (District Hospitals)</v>
          </cell>
          <cell r="H26">
            <v>1</v>
          </cell>
          <cell r="I26">
            <v>1</v>
          </cell>
          <cell r="J26">
            <v>0.91366906474820142</v>
          </cell>
          <cell r="K26">
            <v>0.8737373737373737</v>
          </cell>
          <cell r="L26">
            <v>1</v>
          </cell>
          <cell r="M26">
            <v>0.90666666666666662</v>
          </cell>
          <cell r="N26">
            <v>0.91749999999999998</v>
          </cell>
          <cell r="O26">
            <v>1</v>
          </cell>
          <cell r="P26">
            <v>0.93989071038251371</v>
          </cell>
          <cell r="Q26">
            <v>0.9349112426035503</v>
          </cell>
          <cell r="R26">
            <v>1</v>
          </cell>
          <cell r="S26">
            <v>0.91666666666666663</v>
          </cell>
        </row>
        <row r="27">
          <cell r="C27" t="str">
            <v>Complaint Resolution within 25 working days rate   (District Hospitals)</v>
          </cell>
          <cell r="H27">
            <v>1</v>
          </cell>
          <cell r="I27">
            <v>1</v>
          </cell>
          <cell r="J27">
            <v>1</v>
          </cell>
          <cell r="K27">
            <v>0.99710982658959535</v>
          </cell>
          <cell r="L27">
            <v>1</v>
          </cell>
          <cell r="M27">
            <v>1.0098039215686274</v>
          </cell>
          <cell r="N27">
            <v>1.0027247956403269</v>
          </cell>
          <cell r="O27">
            <v>1</v>
          </cell>
          <cell r="P27">
            <v>0.97093023255813948</v>
          </cell>
          <cell r="Q27">
            <v>0.98417721518987344</v>
          </cell>
          <cell r="R27">
            <v>1</v>
          </cell>
          <cell r="S27">
            <v>0.98701298701298701</v>
          </cell>
        </row>
        <row r="28">
          <cell r="B28" t="str">
            <v>HIV and AIDS, STI and TB (HAST)</v>
          </cell>
        </row>
        <row r="29">
          <cell r="C29" t="str">
            <v>Adults remaining on ART – Total</v>
          </cell>
          <cell r="H29">
            <v>311206</v>
          </cell>
          <cell r="I29">
            <v>269168</v>
          </cell>
          <cell r="J29">
            <v>248891</v>
          </cell>
          <cell r="K29">
            <v>255253</v>
          </cell>
          <cell r="L29">
            <v>283180</v>
          </cell>
          <cell r="M29">
            <v>257798</v>
          </cell>
          <cell r="N29">
            <v>267411</v>
          </cell>
          <cell r="O29">
            <v>297192</v>
          </cell>
          <cell r="P29">
            <v>529628</v>
          </cell>
          <cell r="Q29">
            <v>267822</v>
          </cell>
          <cell r="R29">
            <v>311206</v>
          </cell>
          <cell r="S29">
            <v>286353</v>
          </cell>
        </row>
        <row r="30">
          <cell r="C30" t="str">
            <v>Total Children (under 15 years) remaining on ART – Total</v>
          </cell>
          <cell r="H30">
            <v>19434</v>
          </cell>
          <cell r="I30">
            <v>16406</v>
          </cell>
          <cell r="J30">
            <v>13711</v>
          </cell>
          <cell r="K30">
            <v>14044</v>
          </cell>
          <cell r="L30">
            <v>17465</v>
          </cell>
          <cell r="M30">
            <v>14784</v>
          </cell>
          <cell r="N30">
            <v>14632</v>
          </cell>
          <cell r="O30">
            <v>18524</v>
          </cell>
          <cell r="P30">
            <v>31172</v>
          </cell>
          <cell r="Q30">
            <v>13913</v>
          </cell>
          <cell r="R30">
            <v>19434</v>
          </cell>
          <cell r="S30">
            <v>14437</v>
          </cell>
        </row>
        <row r="31">
          <cell r="C31" t="str">
            <v>TB/HIV co-infected client on ART rate</v>
          </cell>
          <cell r="H31">
            <v>0.85</v>
          </cell>
          <cell r="I31">
            <v>0.85</v>
          </cell>
          <cell r="J31">
            <v>0.90015661707126082</v>
          </cell>
          <cell r="K31">
            <v>0.90015661707126082</v>
          </cell>
          <cell r="L31">
            <v>0.85</v>
          </cell>
          <cell r="M31">
            <v>0</v>
          </cell>
          <cell r="N31">
            <v>0.90934256055363327</v>
          </cell>
          <cell r="O31">
            <v>0.85</v>
          </cell>
          <cell r="P31">
            <v>0</v>
          </cell>
          <cell r="Q31">
            <v>0.89398806792106467</v>
          </cell>
          <cell r="R31">
            <v>0.85</v>
          </cell>
          <cell r="S31">
            <v>0.90027397260273978</v>
          </cell>
        </row>
        <row r="32">
          <cell r="C32" t="str">
            <v>Client tested for HIV (incl ANC)</v>
          </cell>
          <cell r="H32">
            <v>1406507</v>
          </cell>
          <cell r="I32">
            <v>351626</v>
          </cell>
          <cell r="J32">
            <v>424201.5</v>
          </cell>
          <cell r="K32">
            <v>474821</v>
          </cell>
          <cell r="L32">
            <v>351627</v>
          </cell>
          <cell r="M32">
            <v>408088.5</v>
          </cell>
          <cell r="N32">
            <v>960686</v>
          </cell>
          <cell r="O32">
            <v>351627</v>
          </cell>
          <cell r="P32">
            <v>753384</v>
          </cell>
          <cell r="Q32">
            <v>483150</v>
          </cell>
          <cell r="R32">
            <v>351627</v>
          </cell>
          <cell r="S32">
            <v>473611.5</v>
          </cell>
        </row>
        <row r="33">
          <cell r="C33" t="str">
            <v xml:space="preserve">TB symptom 5yrs and older screened rate       </v>
          </cell>
          <cell r="H33">
            <v>0.75</v>
          </cell>
          <cell r="I33">
            <v>0.75</v>
          </cell>
          <cell r="J33">
            <v>0.82281649753204755</v>
          </cell>
          <cell r="K33">
            <v>0.82281649753204755</v>
          </cell>
          <cell r="L33">
            <v>0.75</v>
          </cell>
          <cell r="M33">
            <v>0</v>
          </cell>
          <cell r="N33">
            <v>0.84959606095182072</v>
          </cell>
          <cell r="O33">
            <v>0.75</v>
          </cell>
          <cell r="P33">
            <v>0</v>
          </cell>
          <cell r="Q33">
            <v>8.1061173842216144E-2</v>
          </cell>
          <cell r="R33">
            <v>0.75</v>
          </cell>
          <cell r="S33">
            <v>7.4678823708404876</v>
          </cell>
        </row>
        <row r="34">
          <cell r="C34" t="str">
            <v xml:space="preserve">Male condom distribution Coverage  </v>
          </cell>
          <cell r="H34">
            <v>42.5</v>
          </cell>
          <cell r="I34">
            <v>42.5</v>
          </cell>
          <cell r="J34">
            <v>55.878772907834566</v>
          </cell>
          <cell r="K34">
            <v>60.824637536023857</v>
          </cell>
          <cell r="L34">
            <v>42.5</v>
          </cell>
          <cell r="M34">
            <v>76.541145642086988</v>
          </cell>
          <cell r="N34">
            <v>77.088720499382447</v>
          </cell>
          <cell r="O34">
            <v>42.5</v>
          </cell>
          <cell r="P34">
            <v>5.4532830390225993</v>
          </cell>
          <cell r="Q34">
            <v>65.715271889708589</v>
          </cell>
          <cell r="R34">
            <v>42.5</v>
          </cell>
          <cell r="S34">
            <v>70.859098040524756</v>
          </cell>
        </row>
        <row r="35">
          <cell r="C35" t="str">
            <v>Medical male circumcision performed - Total</v>
          </cell>
          <cell r="H35">
            <v>69231</v>
          </cell>
          <cell r="I35">
            <v>14000</v>
          </cell>
          <cell r="J35">
            <v>5655</v>
          </cell>
          <cell r="K35">
            <v>17661</v>
          </cell>
          <cell r="L35">
            <v>47231</v>
          </cell>
          <cell r="M35">
            <v>36001.5</v>
          </cell>
          <cell r="N35">
            <v>35085</v>
          </cell>
          <cell r="O35">
            <v>4000</v>
          </cell>
          <cell r="P35">
            <v>10125</v>
          </cell>
          <cell r="Q35">
            <v>2295</v>
          </cell>
          <cell r="R35">
            <v>4000</v>
          </cell>
          <cell r="S35">
            <v>9141</v>
          </cell>
        </row>
        <row r="36">
          <cell r="C36" t="str">
            <v>TB client treatment success rate</v>
          </cell>
          <cell r="H36">
            <v>0.8</v>
          </cell>
          <cell r="I36">
            <v>0.8</v>
          </cell>
          <cell r="J36">
            <v>0.78175313059033991</v>
          </cell>
          <cell r="K36">
            <v>0.78175313059033991</v>
          </cell>
          <cell r="L36">
            <v>0.8</v>
          </cell>
          <cell r="M36">
            <v>0</v>
          </cell>
          <cell r="N36">
            <v>0.82608695652173914</v>
          </cell>
          <cell r="O36">
            <v>0.8</v>
          </cell>
          <cell r="P36">
            <v>0</v>
          </cell>
          <cell r="Q36">
            <v>0.83848797250859108</v>
          </cell>
          <cell r="R36">
            <v>0.8</v>
          </cell>
          <cell r="S36">
            <v>0.79898336414048055</v>
          </cell>
        </row>
        <row r="37">
          <cell r="C37" t="str">
            <v xml:space="preserve">TB client lost to follow up rate          </v>
          </cell>
          <cell r="H37">
            <v>4.4999999999999998E-2</v>
          </cell>
          <cell r="I37">
            <v>4.4999999999999998E-2</v>
          </cell>
          <cell r="J37">
            <v>5.1878354203935599E-2</v>
          </cell>
          <cell r="K37">
            <v>5.1878354203935599E-2</v>
          </cell>
          <cell r="L37">
            <v>4.4999999999999998E-2</v>
          </cell>
          <cell r="M37">
            <v>0</v>
          </cell>
          <cell r="N37">
            <v>5.3945249597423507E-2</v>
          </cell>
          <cell r="O37">
            <v>4.4999999999999998E-2</v>
          </cell>
          <cell r="P37">
            <v>0</v>
          </cell>
          <cell r="Q37">
            <v>0.5</v>
          </cell>
          <cell r="R37">
            <v>4.4999999999999998E-2</v>
          </cell>
          <cell r="S37">
            <v>5.6170886075949368E-2</v>
          </cell>
        </row>
        <row r="38">
          <cell r="B38" t="str">
            <v>Maternal, Child and Women's Health and Nutrition (MCWH&amp;N)</v>
          </cell>
        </row>
        <row r="39">
          <cell r="C39" t="str">
            <v xml:space="preserve">Antenatal 1st visit before 20 weeks rate           </v>
          </cell>
          <cell r="H39">
            <v>0.5</v>
          </cell>
          <cell r="I39">
            <v>0.5</v>
          </cell>
          <cell r="J39">
            <v>0.64016085790884714</v>
          </cell>
          <cell r="K39">
            <v>0.6407259528130671</v>
          </cell>
          <cell r="L39">
            <v>0.5</v>
          </cell>
          <cell r="M39">
            <v>0.6706945672462914</v>
          </cell>
          <cell r="N39">
            <v>0.67650397275822927</v>
          </cell>
          <cell r="O39">
            <v>0.5</v>
          </cell>
          <cell r="P39">
            <v>0.67061053062896947</v>
          </cell>
          <cell r="Q39">
            <v>0.65351375546603307</v>
          </cell>
          <cell r="R39">
            <v>0.5</v>
          </cell>
          <cell r="S39">
            <v>0.65150692370350261</v>
          </cell>
        </row>
        <row r="40">
          <cell r="C40" t="str">
            <v>Mother postnatal visit within 6 days rate</v>
          </cell>
          <cell r="H40">
            <v>0.8</v>
          </cell>
          <cell r="I40">
            <v>0.8</v>
          </cell>
          <cell r="J40">
            <v>0.69558919026924426</v>
          </cell>
          <cell r="K40">
            <v>0.70193991647581844</v>
          </cell>
          <cell r="L40">
            <v>0.8</v>
          </cell>
          <cell r="M40">
            <v>0.71925570607769751</v>
          </cell>
          <cell r="N40">
            <v>0.71371401668011836</v>
          </cell>
          <cell r="O40">
            <v>0.8</v>
          </cell>
          <cell r="P40">
            <v>0.68906773189214587</v>
          </cell>
          <cell r="Q40">
            <v>0.69796670157824403</v>
          </cell>
          <cell r="R40">
            <v>0.8</v>
          </cell>
          <cell r="S40">
            <v>0.71078779276082327</v>
          </cell>
        </row>
        <row r="41">
          <cell r="C41" t="str">
            <v>Infant 1st PCR test positive around 10 weeks rate</v>
          </cell>
          <cell r="H41">
            <v>1.4E-2</v>
          </cell>
          <cell r="I41">
            <v>1.4E-2</v>
          </cell>
          <cell r="J41">
            <v>1.7027863777089782E-2</v>
          </cell>
          <cell r="K41">
            <v>1.6870064608758076E-2</v>
          </cell>
          <cell r="L41">
            <v>1.4E-2</v>
          </cell>
          <cell r="M41">
            <v>1.1126564673157162E-2</v>
          </cell>
          <cell r="N41">
            <v>1.3736263736263736E-2</v>
          </cell>
          <cell r="O41">
            <v>1.4E-2</v>
          </cell>
          <cell r="P41">
            <v>2.4129930394431554E-2</v>
          </cell>
          <cell r="Q41">
            <v>1.1965300628178284E-2</v>
          </cell>
          <cell r="R41">
            <v>1.4E-2</v>
          </cell>
          <cell r="S41">
            <v>1.0993843447669306E-2</v>
          </cell>
        </row>
        <row r="42">
          <cell r="C42" t="str">
            <v>Immunisation under 1 year coverage (annualised)</v>
          </cell>
          <cell r="H42">
            <v>0.9</v>
          </cell>
          <cell r="I42">
            <v>0.9</v>
          </cell>
          <cell r="J42">
            <v>0.62881416876416329</v>
          </cell>
          <cell r="K42">
            <v>0.64073854181474577</v>
          </cell>
          <cell r="L42">
            <v>0.9</v>
          </cell>
          <cell r="M42">
            <v>0.58566566600048497</v>
          </cell>
          <cell r="N42">
            <v>0.58487962738424748</v>
          </cell>
          <cell r="O42">
            <v>0.9</v>
          </cell>
          <cell r="P42">
            <v>0.5549098146119561</v>
          </cell>
          <cell r="Q42">
            <v>6.0541697676168814E-2</v>
          </cell>
          <cell r="R42">
            <v>0.9</v>
          </cell>
          <cell r="S42">
            <v>0.7242927742982096</v>
          </cell>
        </row>
        <row r="43">
          <cell r="C43" t="str">
            <v>Measles 2nd dose coverage (annualised)</v>
          </cell>
          <cell r="H43">
            <v>0.85</v>
          </cell>
          <cell r="I43">
            <v>0.85</v>
          </cell>
          <cell r="J43">
            <v>0.91410958124252795</v>
          </cell>
          <cell r="K43">
            <v>0</v>
          </cell>
          <cell r="L43">
            <v>0.85</v>
          </cell>
          <cell r="M43">
            <v>0.95173187810571003</v>
          </cell>
          <cell r="N43">
            <v>0.94288340015777616</v>
          </cell>
          <cell r="O43">
            <v>0.85</v>
          </cell>
          <cell r="P43">
            <v>0.81422262705454662</v>
          </cell>
          <cell r="Q43">
            <v>3.9563557010365522</v>
          </cell>
          <cell r="R43">
            <v>0.85</v>
          </cell>
          <cell r="S43">
            <v>1.0321001309379549</v>
          </cell>
        </row>
        <row r="44">
          <cell r="C44" t="str">
            <v>DTaP-IPV-Hib-HBV 3- Measles 1st dose drop-out rate</v>
          </cell>
          <cell r="H44">
            <v>0.06</v>
          </cell>
          <cell r="I44">
            <v>0.06</v>
          </cell>
          <cell r="J44">
            <v>-0.58147632311977715</v>
          </cell>
          <cell r="K44">
            <v>0.5461920529801324</v>
          </cell>
          <cell r="L44">
            <v>0.06</v>
          </cell>
          <cell r="M44">
            <v>-0.49321907600596127</v>
          </cell>
          <cell r="N44">
            <v>-0.38753452052185505</v>
          </cell>
          <cell r="O44">
            <v>0.06</v>
          </cell>
          <cell r="P44">
            <v>-0.56730264309469636</v>
          </cell>
          <cell r="Q44">
            <v>1.011154489682097</v>
          </cell>
          <cell r="R44">
            <v>0.06</v>
          </cell>
          <cell r="S44">
            <v>0.24937947145568695</v>
          </cell>
        </row>
        <row r="45">
          <cell r="C45" t="str">
            <v>Child under 5 years diarrhoea case fatality rate</v>
          </cell>
          <cell r="H45">
            <v>4.4999999999999998E-2</v>
          </cell>
          <cell r="I45">
            <v>4.4999999999999998E-2</v>
          </cell>
          <cell r="J45">
            <v>2.1356783919597989E-2</v>
          </cell>
          <cell r="K45">
            <v>2.2341376228775692E-2</v>
          </cell>
          <cell r="L45">
            <v>4.4999999999999998E-2</v>
          </cell>
          <cell r="M45">
            <v>1.5936254980079681E-2</v>
          </cell>
          <cell r="N45">
            <v>1.7221584385763489E-2</v>
          </cell>
          <cell r="O45">
            <v>4.4999999999999998E-2</v>
          </cell>
          <cell r="P45">
            <v>3.4444444444444444E-2</v>
          </cell>
          <cell r="Q45">
            <v>0.88288288288288286</v>
          </cell>
          <cell r="R45">
            <v>4.4999999999999998E-2</v>
          </cell>
          <cell r="S45">
            <v>2.7848101265822784E-2</v>
          </cell>
        </row>
        <row r="46">
          <cell r="C46" t="str">
            <v xml:space="preserve">Child under 5 years pneumonia case fatality rate </v>
          </cell>
          <cell r="H46">
            <v>4.2999999999999997E-2</v>
          </cell>
          <cell r="I46">
            <v>4.2999999999999997E-2</v>
          </cell>
          <cell r="J46">
            <v>2.9310344827586206E-2</v>
          </cell>
          <cell r="K46">
            <v>2.4889380530973452E-2</v>
          </cell>
          <cell r="L46">
            <v>4.2999999999999997E-2</v>
          </cell>
          <cell r="M46">
            <v>3.9426523297491037E-2</v>
          </cell>
          <cell r="N46">
            <v>3.8039502560351136E-2</v>
          </cell>
          <cell r="O46">
            <v>4.2999999999999997E-2</v>
          </cell>
          <cell r="P46">
            <v>3.1957390146471372E-2</v>
          </cell>
          <cell r="Q46">
            <v>0.86363636363636365</v>
          </cell>
          <cell r="R46">
            <v>4.2999999999999997E-2</v>
          </cell>
          <cell r="S46">
            <v>9.0791180285343717E-3</v>
          </cell>
        </row>
        <row r="47">
          <cell r="C47" t="str">
            <v>Child under 5 years severe acute malnutrition case fatality rate</v>
          </cell>
          <cell r="H47">
            <v>0.14000000000000001</v>
          </cell>
          <cell r="I47">
            <v>0.14000000000000001</v>
          </cell>
          <cell r="J47">
            <v>0.11879049676025918</v>
          </cell>
          <cell r="K47">
            <v>0.1123076923076923</v>
          </cell>
          <cell r="L47">
            <v>0.14000000000000001</v>
          </cell>
          <cell r="M47">
            <v>6.4139941690962099E-2</v>
          </cell>
          <cell r="N47">
            <v>6.1728395061728392E-2</v>
          </cell>
          <cell r="O47">
            <v>0.14000000000000001</v>
          </cell>
          <cell r="P47">
            <v>4.3577981651376149E-2</v>
          </cell>
          <cell r="Q47">
            <v>0.86363636363636365</v>
          </cell>
          <cell r="R47">
            <v>0.14000000000000001</v>
          </cell>
          <cell r="S47">
            <v>2.5940337224383919E-2</v>
          </cell>
        </row>
        <row r="48">
          <cell r="C48" t="str">
            <v>School Grade 1 screening coverage (annualised)</v>
          </cell>
          <cell r="H48">
            <v>0.2</v>
          </cell>
          <cell r="I48">
            <v>0.2</v>
          </cell>
          <cell r="J48">
            <v>0.80262495777871212</v>
          </cell>
          <cell r="K48">
            <v>0.62867064449007148</v>
          </cell>
          <cell r="L48">
            <v>0.2</v>
          </cell>
          <cell r="M48">
            <v>0</v>
          </cell>
          <cell r="N48">
            <v>1.0111343843016205</v>
          </cell>
          <cell r="O48">
            <v>0.2</v>
          </cell>
          <cell r="P48">
            <v>0</v>
          </cell>
          <cell r="Q48">
            <v>7.1779961140431864E-2</v>
          </cell>
          <cell r="R48">
            <v>0.2</v>
          </cell>
          <cell r="S48">
            <v>0.11230001791398531</v>
          </cell>
        </row>
        <row r="49">
          <cell r="C49" t="str">
            <v>School Grade 8 screening coverage (annualised)</v>
          </cell>
          <cell r="H49">
            <v>0.1</v>
          </cell>
          <cell r="I49">
            <v>0.1</v>
          </cell>
          <cell r="J49">
            <v>0.38229541945445189</v>
          </cell>
          <cell r="K49">
            <v>0.32621459227467814</v>
          </cell>
          <cell r="L49">
            <v>0.1</v>
          </cell>
          <cell r="M49">
            <v>0</v>
          </cell>
          <cell r="N49">
            <v>0.66055927260250469</v>
          </cell>
          <cell r="O49">
            <v>0.1</v>
          </cell>
          <cell r="P49">
            <v>0</v>
          </cell>
          <cell r="Q49">
            <v>3.0691370732544177E-2</v>
          </cell>
          <cell r="R49">
            <v>0.1</v>
          </cell>
          <cell r="S49">
            <v>4.3926917138445702E-2</v>
          </cell>
        </row>
        <row r="50">
          <cell r="C50" t="str">
            <v>Couple year protection rate (annualised)</v>
          </cell>
          <cell r="H50">
            <v>0.48</v>
          </cell>
          <cell r="I50">
            <v>0.48</v>
          </cell>
          <cell r="J50">
            <v>0.52928161738087387</v>
          </cell>
          <cell r="K50">
            <v>0</v>
          </cell>
          <cell r="L50">
            <v>0.48</v>
          </cell>
          <cell r="M50">
            <v>6.499315812680388</v>
          </cell>
          <cell r="N50">
            <v>6.6033308605329513</v>
          </cell>
          <cell r="O50">
            <v>0.48</v>
          </cell>
          <cell r="P50">
            <v>2.126883170386388</v>
          </cell>
          <cell r="Q50">
            <v>5.7898934797332409</v>
          </cell>
          <cell r="R50">
            <v>0.48</v>
          </cell>
          <cell r="S50">
            <v>6.1092823705470014</v>
          </cell>
        </row>
        <row r="51">
          <cell r="C51" t="str">
            <v>Cervical cancer screening coverage (annualised)</v>
          </cell>
          <cell r="H51">
            <v>0.5</v>
          </cell>
          <cell r="I51">
            <v>0.5</v>
          </cell>
          <cell r="J51">
            <v>0.4595908308024344</v>
          </cell>
          <cell r="K51">
            <v>0</v>
          </cell>
          <cell r="L51">
            <v>0.5</v>
          </cell>
          <cell r="M51">
            <v>0.6306945226555708</v>
          </cell>
          <cell r="N51">
            <v>0.61859961374829864</v>
          </cell>
          <cell r="O51">
            <v>0.5</v>
          </cell>
          <cell r="P51">
            <v>0.63922378958628345</v>
          </cell>
          <cell r="Q51">
            <v>0.58705860454595793</v>
          </cell>
          <cell r="R51">
            <v>0.5</v>
          </cell>
          <cell r="S51">
            <v>0.56750255053355048</v>
          </cell>
        </row>
        <row r="52">
          <cell r="C52" t="str">
            <v>Vitamin A 12-59 months coverage (annualised)</v>
          </cell>
          <cell r="H52">
            <v>0.45</v>
          </cell>
          <cell r="I52">
            <v>0.45</v>
          </cell>
          <cell r="J52">
            <v>0.55567224369283952</v>
          </cell>
          <cell r="K52">
            <v>0</v>
          </cell>
          <cell r="L52">
            <v>0.45</v>
          </cell>
          <cell r="M52">
            <v>0.5054069948870592</v>
          </cell>
          <cell r="N52">
            <v>0.51606295558382742</v>
          </cell>
          <cell r="O52">
            <v>0.45</v>
          </cell>
          <cell r="P52">
            <v>0.56366785744288472</v>
          </cell>
          <cell r="Q52">
            <v>1.9901800327332242</v>
          </cell>
          <cell r="R52">
            <v>0.45</v>
          </cell>
          <cell r="S52">
            <v>0.56443385582947259</v>
          </cell>
        </row>
        <row r="53">
          <cell r="C53" t="str">
            <v>Infant exclusively breastfed at HepB (DTaP-IPV-Hib-HBV) 3rd dose rate</v>
          </cell>
          <cell r="H53">
            <v>0.55000000000000004</v>
          </cell>
          <cell r="I53">
            <v>0.55000000000000004</v>
          </cell>
          <cell r="J53">
            <v>0.18105849582172701</v>
          </cell>
          <cell r="K53">
            <v>0.20579470198675498</v>
          </cell>
          <cell r="L53">
            <v>0.55000000000000004</v>
          </cell>
          <cell r="M53">
            <v>0.33569299552906112</v>
          </cell>
          <cell r="N53">
            <v>0.33710213776722092</v>
          </cell>
          <cell r="O53">
            <v>0.55000000000000004</v>
          </cell>
          <cell r="P53">
            <v>0.39235077892525816</v>
          </cell>
          <cell r="Q53">
            <v>0.39235077892525816</v>
          </cell>
          <cell r="R53">
            <v>0.55000000000000004</v>
          </cell>
          <cell r="S53">
            <v>0.29007884362680686</v>
          </cell>
        </row>
        <row r="54">
          <cell r="B54" t="str">
            <v>Disease Prevention and Control</v>
          </cell>
        </row>
        <row r="55">
          <cell r="C55" t="str">
            <v>Clients screened for hypertension</v>
          </cell>
          <cell r="H55">
            <v>500000</v>
          </cell>
          <cell r="I55">
            <v>125000</v>
          </cell>
          <cell r="J55">
            <v>882387</v>
          </cell>
          <cell r="K55">
            <v>891300</v>
          </cell>
          <cell r="L55">
            <v>125000</v>
          </cell>
          <cell r="M55">
            <v>1006317</v>
          </cell>
          <cell r="N55">
            <v>1033573</v>
          </cell>
          <cell r="O55">
            <v>125000</v>
          </cell>
          <cell r="P55">
            <v>998736</v>
          </cell>
          <cell r="Q55">
            <v>1146650</v>
          </cell>
          <cell r="R55">
            <v>125500</v>
          </cell>
          <cell r="S55">
            <v>1254586.5</v>
          </cell>
        </row>
        <row r="56">
          <cell r="C56" t="str">
            <v xml:space="preserve">Clients screened for diabetes </v>
          </cell>
          <cell r="H56">
            <v>230000</v>
          </cell>
          <cell r="I56">
            <v>57500</v>
          </cell>
          <cell r="J56">
            <v>532393.5</v>
          </cell>
          <cell r="K56">
            <v>554416</v>
          </cell>
          <cell r="L56">
            <v>57500</v>
          </cell>
          <cell r="M56">
            <v>679831.5</v>
          </cell>
          <cell r="N56">
            <v>720525</v>
          </cell>
          <cell r="O56">
            <v>57500</v>
          </cell>
          <cell r="P56">
            <v>897652.5</v>
          </cell>
          <cell r="Q56">
            <v>818106</v>
          </cell>
          <cell r="R56">
            <v>57500</v>
          </cell>
          <cell r="S56">
            <v>915910.5</v>
          </cell>
        </row>
        <row r="57">
          <cell r="C57" t="str">
            <v xml:space="preserve">Client screened for Mental Health </v>
          </cell>
          <cell r="H57">
            <v>30</v>
          </cell>
          <cell r="I57">
            <v>30</v>
          </cell>
          <cell r="J57">
            <v>342439.5</v>
          </cell>
          <cell r="K57">
            <v>354343</v>
          </cell>
          <cell r="L57">
            <v>30</v>
          </cell>
          <cell r="M57">
            <v>465888</v>
          </cell>
          <cell r="N57">
            <v>494229</v>
          </cell>
          <cell r="O57">
            <v>30</v>
          </cell>
          <cell r="P57">
            <v>57109.5</v>
          </cell>
          <cell r="Q57">
            <v>638508</v>
          </cell>
          <cell r="R57">
            <v>30</v>
          </cell>
          <cell r="S57">
            <v>749637</v>
          </cell>
        </row>
        <row r="58">
          <cell r="C58" t="str">
            <v>Cataract Surgery Rate annualised</v>
          </cell>
          <cell r="H58">
            <v>1500</v>
          </cell>
          <cell r="I58">
            <v>375</v>
          </cell>
          <cell r="J58">
            <v>0</v>
          </cell>
          <cell r="K58">
            <v>0</v>
          </cell>
          <cell r="L58">
            <v>375</v>
          </cell>
          <cell r="M58">
            <v>0</v>
          </cell>
          <cell r="N58">
            <v>0</v>
          </cell>
          <cell r="O58">
            <v>375</v>
          </cell>
          <cell r="P58">
            <v>0</v>
          </cell>
          <cell r="Q58">
            <v>0</v>
          </cell>
          <cell r="R58">
            <v>375</v>
          </cell>
          <cell r="S58">
            <v>0</v>
          </cell>
        </row>
        <row r="59">
          <cell r="C59" t="str">
            <v xml:space="preserve">Malaria case fatality rate </v>
          </cell>
          <cell r="H59">
            <v>1.2E-2</v>
          </cell>
          <cell r="I59">
            <v>1.2E-2</v>
          </cell>
          <cell r="J59">
            <v>6.5359477124183009E-3</v>
          </cell>
          <cell r="K59">
            <v>6.5359477124183009E-3</v>
          </cell>
          <cell r="L59">
            <v>1.2E-2</v>
          </cell>
          <cell r="M59">
            <v>0</v>
          </cell>
          <cell r="N59">
            <v>0</v>
          </cell>
          <cell r="O59">
            <v>1.2E-2</v>
          </cell>
          <cell r="P59">
            <v>0</v>
          </cell>
          <cell r="Q59">
            <v>1.8390804597701149E-2</v>
          </cell>
          <cell r="R59">
            <v>1.2E-2</v>
          </cell>
          <cell r="S59">
            <v>8.7281795511221939E-3</v>
          </cell>
        </row>
        <row r="60">
          <cell r="A60" t="str">
            <v>Programme 3: Emergency Medical Services (EMS)</v>
          </cell>
        </row>
        <row r="61">
          <cell r="C61" t="str">
            <v xml:space="preserve">EMS P1 urban response under 15 minutes rate                                                 </v>
          </cell>
          <cell r="H61">
            <v>0.68</v>
          </cell>
          <cell r="I61">
            <v>0.68</v>
          </cell>
          <cell r="J61">
            <v>0.4563106796116505</v>
          </cell>
          <cell r="K61">
            <v>0.62152777777777779</v>
          </cell>
          <cell r="L61">
            <v>0.68</v>
          </cell>
          <cell r="M61">
            <v>0.30864197530864196</v>
          </cell>
          <cell r="N61">
            <v>0.43835616438356162</v>
          </cell>
          <cell r="O61">
            <v>0.68</v>
          </cell>
          <cell r="P61">
            <v>0.40425531914893614</v>
          </cell>
          <cell r="Q61">
            <v>0.50505050505050508</v>
          </cell>
          <cell r="R61">
            <v>0.68</v>
          </cell>
          <cell r="S61">
            <v>0.53921568627450978</v>
          </cell>
        </row>
        <row r="62">
          <cell r="C62" t="str">
            <v>EMS P1 rural response under 40 minutes rate</v>
          </cell>
          <cell r="H62">
            <v>0.7</v>
          </cell>
          <cell r="I62">
            <v>0.7</v>
          </cell>
          <cell r="J62">
            <v>0.59830866807610994</v>
          </cell>
          <cell r="K62">
            <v>0.64956011730205276</v>
          </cell>
          <cell r="L62">
            <v>0.7</v>
          </cell>
          <cell r="M62">
            <v>0.68322981366459623</v>
          </cell>
          <cell r="N62">
            <v>0.74369747899159666</v>
          </cell>
          <cell r="O62">
            <v>0.7</v>
          </cell>
          <cell r="P62">
            <v>0.6717557251908397</v>
          </cell>
          <cell r="Q62">
            <v>0.67906066536203524</v>
          </cell>
          <cell r="R62">
            <v>0.7</v>
          </cell>
          <cell r="S62">
            <v>0.65106382978723409</v>
          </cell>
        </row>
        <row r="63">
          <cell r="C63" t="str">
            <v xml:space="preserve">EMS inter-facility transfer rate           </v>
          </cell>
          <cell r="H63">
            <v>0.22</v>
          </cell>
          <cell r="I63">
            <v>0.22</v>
          </cell>
          <cell r="J63">
            <v>0.14297869443877204</v>
          </cell>
          <cell r="K63">
            <v>0.14343931206577742</v>
          </cell>
          <cell r="L63">
            <v>0.22</v>
          </cell>
          <cell r="M63">
            <v>0.10971463498491042</v>
          </cell>
          <cell r="N63">
            <v>0.18051434223541049</v>
          </cell>
          <cell r="O63">
            <v>0.22</v>
          </cell>
          <cell r="P63">
            <v>0.11222515391380827</v>
          </cell>
          <cell r="Q63">
            <v>0.15553409627909845</v>
          </cell>
          <cell r="R63">
            <v>0.22</v>
          </cell>
          <cell r="S63">
            <v>0.1669461272176547</v>
          </cell>
        </row>
        <row r="64">
          <cell r="A64" t="str">
            <v>Programme 4: Provincial Hospital Services</v>
          </cell>
        </row>
        <row r="65">
          <cell r="B65" t="str">
            <v>Regional Hospitals</v>
          </cell>
        </row>
        <row r="66">
          <cell r="C66" t="str">
            <v>National Core Standards self assessment rate (Regional Hospitals)</v>
          </cell>
          <cell r="H66">
            <v>1</v>
          </cell>
          <cell r="I66">
            <v>0.4</v>
          </cell>
          <cell r="J66">
            <v>0.4</v>
          </cell>
          <cell r="K66">
            <v>0.4</v>
          </cell>
          <cell r="L66">
            <v>0.6</v>
          </cell>
          <cell r="M66">
            <v>0.4</v>
          </cell>
          <cell r="N66">
            <v>0.4</v>
          </cell>
          <cell r="O66">
            <v>0.8</v>
          </cell>
          <cell r="P66">
            <v>0.4</v>
          </cell>
          <cell r="Q66">
            <v>0.6</v>
          </cell>
          <cell r="R66">
            <v>1</v>
          </cell>
          <cell r="S66">
            <v>0.8</v>
          </cell>
        </row>
        <row r="67">
          <cell r="C67" t="str">
            <v>Quality improvement plan after self assessment rate   (Regional Hospitals)</v>
          </cell>
          <cell r="H67">
            <v>1</v>
          </cell>
          <cell r="I67">
            <v>0.4</v>
          </cell>
          <cell r="J67">
            <v>0.5</v>
          </cell>
          <cell r="K67">
            <v>0.5</v>
          </cell>
          <cell r="L67">
            <v>0.6</v>
          </cell>
          <cell r="M67">
            <v>0.5</v>
          </cell>
          <cell r="N67">
            <v>0.5</v>
          </cell>
          <cell r="O67">
            <v>0.8</v>
          </cell>
          <cell r="P67">
            <v>0.5</v>
          </cell>
          <cell r="Q67">
            <v>0.6</v>
          </cell>
          <cell r="R67">
            <v>1</v>
          </cell>
          <cell r="S67">
            <v>0.8</v>
          </cell>
        </row>
        <row r="68">
          <cell r="C68" t="str">
            <v>Percentage of Hospitals compliant with all extreme and vital measures of the national core standards (Regional Hospitals)</v>
          </cell>
          <cell r="H68">
            <v>0.6</v>
          </cell>
          <cell r="I68">
            <v>0.6</v>
          </cell>
          <cell r="J68">
            <v>0</v>
          </cell>
          <cell r="K68">
            <v>0</v>
          </cell>
          <cell r="L68">
            <v>0.6</v>
          </cell>
          <cell r="M68">
            <v>0</v>
          </cell>
          <cell r="N68">
            <v>0</v>
          </cell>
          <cell r="O68">
            <v>0.6</v>
          </cell>
          <cell r="P68">
            <v>0</v>
          </cell>
          <cell r="Q68">
            <v>0</v>
          </cell>
          <cell r="R68">
            <v>0.6</v>
          </cell>
          <cell r="S68">
            <v>0</v>
          </cell>
        </row>
        <row r="69">
          <cell r="C69" t="str">
            <v>Patient Satisfaction Survey Rate (Regional Hospitals)</v>
          </cell>
          <cell r="H69">
            <v>1</v>
          </cell>
          <cell r="I69" t="str">
            <v>-</v>
          </cell>
          <cell r="J69">
            <v>0.2</v>
          </cell>
          <cell r="K69">
            <v>0</v>
          </cell>
          <cell r="L69" t="str">
            <v>-</v>
          </cell>
          <cell r="M69">
            <v>0.2</v>
          </cell>
          <cell r="N69">
            <v>0.2</v>
          </cell>
          <cell r="O69" t="str">
            <v>-</v>
          </cell>
          <cell r="P69">
            <v>0.2</v>
          </cell>
          <cell r="Q69">
            <v>0</v>
          </cell>
          <cell r="R69">
            <v>1</v>
          </cell>
          <cell r="S69">
            <v>0</v>
          </cell>
        </row>
        <row r="70">
          <cell r="C70" t="str">
            <v>Average Length of Stay (Regional Hospitals)</v>
          </cell>
          <cell r="H70">
            <v>5</v>
          </cell>
          <cell r="I70">
            <v>5</v>
          </cell>
          <cell r="J70">
            <v>5.0050379848060773</v>
          </cell>
          <cell r="K70">
            <v>4.9354229012442907</v>
          </cell>
          <cell r="L70">
            <v>5</v>
          </cell>
          <cell r="M70">
            <v>5.212237602677213</v>
          </cell>
          <cell r="N70">
            <v>4.9673599075678796</v>
          </cell>
          <cell r="O70">
            <v>5</v>
          </cell>
          <cell r="P70">
            <v>4.19957633004584</v>
          </cell>
          <cell r="Q70">
            <v>4.767303609341826</v>
          </cell>
          <cell r="R70">
            <v>5</v>
          </cell>
          <cell r="S70">
            <v>4.3526939103735653</v>
          </cell>
        </row>
        <row r="71">
          <cell r="C71" t="str">
            <v>Inpatient Bed Utilisation Rate  (Regional Hospitals)</v>
          </cell>
          <cell r="H71">
            <v>0.7</v>
          </cell>
          <cell r="I71">
            <v>0.7</v>
          </cell>
          <cell r="J71">
            <v>0.36583609458103383</v>
          </cell>
          <cell r="K71">
            <v>0.67454563415223756</v>
          </cell>
          <cell r="L71">
            <v>0.7</v>
          </cell>
          <cell r="M71">
            <v>0.40057088387047896</v>
          </cell>
          <cell r="N71">
            <v>0.2470203916277425</v>
          </cell>
          <cell r="O71">
            <v>0.7</v>
          </cell>
          <cell r="P71">
            <v>0.32436178531026894</v>
          </cell>
          <cell r="Q71">
            <v>0.72613023130195253</v>
          </cell>
          <cell r="R71">
            <v>0.7</v>
          </cell>
          <cell r="S71">
            <v>0.6387994105156185</v>
          </cell>
        </row>
        <row r="72">
          <cell r="C72" t="str">
            <v>Expenditure per PDE (Regional Hospitals)</v>
          </cell>
          <cell r="H72">
            <v>2700</v>
          </cell>
          <cell r="I72">
            <v>2700</v>
          </cell>
          <cell r="J72">
            <v>3196.92</v>
          </cell>
          <cell r="K72">
            <v>3063.68</v>
          </cell>
          <cell r="L72">
            <v>2700</v>
          </cell>
          <cell r="M72">
            <v>2905.7</v>
          </cell>
          <cell r="N72">
            <v>2870.72</v>
          </cell>
          <cell r="O72">
            <v>2700</v>
          </cell>
          <cell r="P72">
            <v>2867.87</v>
          </cell>
          <cell r="Q72">
            <v>3015.79</v>
          </cell>
          <cell r="R72">
            <v>2700</v>
          </cell>
          <cell r="S72">
            <v>2949.55</v>
          </cell>
        </row>
        <row r="73">
          <cell r="C73" t="str">
            <v xml:space="preserve">Complaints resolution rate   (Regional Hospitals) </v>
          </cell>
          <cell r="H73">
            <v>1</v>
          </cell>
          <cell r="I73">
            <v>1</v>
          </cell>
          <cell r="J73">
            <v>0.75572519083969469</v>
          </cell>
          <cell r="K73">
            <v>0.80102040816326525</v>
          </cell>
          <cell r="L73">
            <v>1</v>
          </cell>
          <cell r="M73">
            <v>0.91489361702127658</v>
          </cell>
          <cell r="N73">
            <v>0.88082901554404147</v>
          </cell>
          <cell r="O73">
            <v>1</v>
          </cell>
          <cell r="P73">
            <v>0.82258064516129037</v>
          </cell>
          <cell r="Q73">
            <v>0.8411764705882353</v>
          </cell>
          <cell r="R73">
            <v>1</v>
          </cell>
          <cell r="S73">
            <v>0.92307692307692313</v>
          </cell>
        </row>
        <row r="74">
          <cell r="C74" t="str">
            <v>Complaint Resolution within 25 working days rate   (Regional Hospitals)</v>
          </cell>
          <cell r="H74">
            <v>0.95</v>
          </cell>
          <cell r="I74">
            <v>0.95</v>
          </cell>
          <cell r="J74">
            <v>1.0202020202020201</v>
          </cell>
          <cell r="K74">
            <v>1</v>
          </cell>
          <cell r="L74">
            <v>0.95</v>
          </cell>
          <cell r="M74">
            <v>1.0232558139534884</v>
          </cell>
          <cell r="N74">
            <v>1</v>
          </cell>
          <cell r="O74">
            <v>0.95</v>
          </cell>
          <cell r="P74">
            <v>1</v>
          </cell>
          <cell r="Q74">
            <v>1.020979020979021</v>
          </cell>
          <cell r="R74">
            <v>0.95</v>
          </cell>
          <cell r="S74">
            <v>1.0555555555555556</v>
          </cell>
        </row>
        <row r="75">
          <cell r="B75" t="str">
            <v>Specialised Hospitals</v>
          </cell>
        </row>
        <row r="76">
          <cell r="C76" t="str">
            <v>National Core Standards self assessment rate (Specialised Hospitals)</v>
          </cell>
          <cell r="H76">
            <v>1</v>
          </cell>
          <cell r="I76" t="str">
            <v>-</v>
          </cell>
          <cell r="J76">
            <v>0</v>
          </cell>
          <cell r="K76">
            <v>0</v>
          </cell>
          <cell r="L76">
            <v>1</v>
          </cell>
          <cell r="M76">
            <v>0</v>
          </cell>
          <cell r="N76">
            <v>0</v>
          </cell>
          <cell r="O76">
            <v>1</v>
          </cell>
          <cell r="P76">
            <v>0</v>
          </cell>
          <cell r="Q76">
            <v>1</v>
          </cell>
          <cell r="R76">
            <v>1</v>
          </cell>
          <cell r="S76">
            <v>1</v>
          </cell>
        </row>
        <row r="77">
          <cell r="C77" t="str">
            <v>Quality improvement plan after self assessment rate (Specialised Hospitals)</v>
          </cell>
          <cell r="H77">
            <v>1</v>
          </cell>
          <cell r="I77" t="str">
            <v>-</v>
          </cell>
          <cell r="J77">
            <v>0</v>
          </cell>
          <cell r="K77">
            <v>0</v>
          </cell>
          <cell r="L77">
            <v>1</v>
          </cell>
          <cell r="M77">
            <v>0</v>
          </cell>
          <cell r="N77">
            <v>0</v>
          </cell>
          <cell r="O77">
            <v>1</v>
          </cell>
          <cell r="P77">
            <v>0</v>
          </cell>
          <cell r="Q77">
            <v>1</v>
          </cell>
          <cell r="R77">
            <v>1</v>
          </cell>
          <cell r="S77">
            <v>1</v>
          </cell>
        </row>
        <row r="78">
          <cell r="C78" t="str">
            <v>Percentage of Hospitals compliant with all extreme and vital measures of the national core standards (Specialised Hospitals)</v>
          </cell>
          <cell r="H78">
            <v>0.6</v>
          </cell>
          <cell r="I78">
            <v>0.6</v>
          </cell>
          <cell r="J78">
            <v>0</v>
          </cell>
          <cell r="K78">
            <v>0</v>
          </cell>
          <cell r="L78">
            <v>0.6</v>
          </cell>
          <cell r="M78">
            <v>0</v>
          </cell>
          <cell r="N78">
            <v>0</v>
          </cell>
          <cell r="O78">
            <v>0.6</v>
          </cell>
          <cell r="P78">
            <v>0</v>
          </cell>
          <cell r="Q78">
            <v>0</v>
          </cell>
          <cell r="R78">
            <v>0.6</v>
          </cell>
          <cell r="S78">
            <v>0</v>
          </cell>
        </row>
        <row r="79">
          <cell r="C79" t="str">
            <v>Patient Satisfaction Survey Rate  (Specialised Hospitals)</v>
          </cell>
          <cell r="H79">
            <v>1</v>
          </cell>
          <cell r="I79" t="str">
            <v>-</v>
          </cell>
          <cell r="J79">
            <v>0</v>
          </cell>
          <cell r="K79">
            <v>0</v>
          </cell>
          <cell r="L79" t="str">
            <v>-</v>
          </cell>
          <cell r="M79">
            <v>0</v>
          </cell>
          <cell r="N79">
            <v>0</v>
          </cell>
          <cell r="O79" t="str">
            <v>-</v>
          </cell>
          <cell r="P79">
            <v>0</v>
          </cell>
          <cell r="Q79">
            <v>0</v>
          </cell>
          <cell r="R79">
            <v>1</v>
          </cell>
          <cell r="S79">
            <v>0</v>
          </cell>
        </row>
        <row r="80">
          <cell r="C80" t="str">
            <v>Complaints resolution rate  (Specialised Hospitals)</v>
          </cell>
          <cell r="H80">
            <v>1</v>
          </cell>
          <cell r="I80">
            <v>1</v>
          </cell>
          <cell r="J80">
            <v>1</v>
          </cell>
          <cell r="K80">
            <v>1</v>
          </cell>
          <cell r="L80">
            <v>1</v>
          </cell>
          <cell r="M80">
            <v>0</v>
          </cell>
          <cell r="N80">
            <v>0</v>
          </cell>
          <cell r="O80">
            <v>1</v>
          </cell>
          <cell r="P80">
            <v>0</v>
          </cell>
          <cell r="Q80">
            <v>1</v>
          </cell>
          <cell r="R80">
            <v>1</v>
          </cell>
          <cell r="S80">
            <v>0</v>
          </cell>
        </row>
        <row r="81">
          <cell r="C81" t="str">
            <v>Complaint Resolution within 25 working days rate   (Specialised Hospitals)</v>
          </cell>
          <cell r="H81">
            <v>1</v>
          </cell>
          <cell r="I81">
            <v>1</v>
          </cell>
          <cell r="J81">
            <v>1</v>
          </cell>
          <cell r="K81">
            <v>1</v>
          </cell>
          <cell r="L81">
            <v>1</v>
          </cell>
          <cell r="M81">
            <v>0</v>
          </cell>
          <cell r="N81">
            <v>0</v>
          </cell>
          <cell r="O81">
            <v>1</v>
          </cell>
          <cell r="P81">
            <v>0</v>
          </cell>
          <cell r="Q81">
            <v>1</v>
          </cell>
          <cell r="R81">
            <v>1</v>
          </cell>
          <cell r="S81">
            <v>0</v>
          </cell>
        </row>
        <row r="82">
          <cell r="A82" t="str">
            <v>Programme 5:  Central Hospital Services (C&amp;THS)</v>
          </cell>
        </row>
        <row r="83">
          <cell r="B83" t="str">
            <v>Provincial Tertiary Hospitals Services</v>
          </cell>
        </row>
        <row r="84">
          <cell r="C84" t="str">
            <v>National Core Standards self assessment rate (Tertiary Hospitals)</v>
          </cell>
          <cell r="H84">
            <v>1</v>
          </cell>
          <cell r="I84">
            <v>1</v>
          </cell>
          <cell r="J84">
            <v>1</v>
          </cell>
          <cell r="K84">
            <v>1</v>
          </cell>
          <cell r="L84">
            <v>1</v>
          </cell>
          <cell r="M84">
            <v>1</v>
          </cell>
          <cell r="N84">
            <v>1</v>
          </cell>
          <cell r="O84">
            <v>1</v>
          </cell>
          <cell r="P84">
            <v>1</v>
          </cell>
          <cell r="Q84">
            <v>1</v>
          </cell>
          <cell r="R84">
            <v>1</v>
          </cell>
          <cell r="S84">
            <v>1</v>
          </cell>
        </row>
        <row r="85">
          <cell r="C85" t="str">
            <v>Quality improvement plan after self assessment rate  (Tertiary Hospitals)</v>
          </cell>
          <cell r="H85">
            <v>1</v>
          </cell>
          <cell r="I85">
            <v>1</v>
          </cell>
          <cell r="J85">
            <v>1</v>
          </cell>
          <cell r="K85">
            <v>1</v>
          </cell>
          <cell r="L85">
            <v>1</v>
          </cell>
          <cell r="M85">
            <v>1</v>
          </cell>
          <cell r="N85">
            <v>1</v>
          </cell>
          <cell r="O85">
            <v>1</v>
          </cell>
          <cell r="P85">
            <v>1</v>
          </cell>
          <cell r="Q85">
            <v>1</v>
          </cell>
          <cell r="R85">
            <v>1</v>
          </cell>
          <cell r="S85">
            <v>1</v>
          </cell>
        </row>
        <row r="86">
          <cell r="C86" t="str">
            <v>Percentage of Hospitals compliant with all extreme and vital measures of the national core standards (Tertiary Hospitals)</v>
          </cell>
          <cell r="H86">
            <v>1</v>
          </cell>
          <cell r="I86">
            <v>1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1</v>
          </cell>
          <cell r="O86">
            <v>1</v>
          </cell>
          <cell r="P86">
            <v>1</v>
          </cell>
          <cell r="Q86">
            <v>0</v>
          </cell>
          <cell r="R86">
            <v>1</v>
          </cell>
          <cell r="S86">
            <v>0</v>
          </cell>
        </row>
        <row r="87">
          <cell r="C87" t="str">
            <v>Patient Satisfaction Survey Rate  (Tertiary Hospitals)</v>
          </cell>
          <cell r="H87">
            <v>1</v>
          </cell>
          <cell r="I87" t="str">
            <v>-</v>
          </cell>
          <cell r="J87">
            <v>0.5</v>
          </cell>
          <cell r="K87">
            <v>0</v>
          </cell>
          <cell r="L87" t="str">
            <v>-</v>
          </cell>
          <cell r="M87">
            <v>0.5</v>
          </cell>
          <cell r="N87">
            <v>0.5</v>
          </cell>
          <cell r="O87" t="str">
            <v>-</v>
          </cell>
          <cell r="P87">
            <v>0.5</v>
          </cell>
          <cell r="Q87">
            <v>0</v>
          </cell>
          <cell r="R87">
            <v>1</v>
          </cell>
          <cell r="S87">
            <v>0</v>
          </cell>
        </row>
        <row r="88">
          <cell r="C88" t="str">
            <v>Average Length of Stay  (Tertiary Hospitals)</v>
          </cell>
          <cell r="H88">
            <v>7</v>
          </cell>
          <cell r="I88">
            <v>7</v>
          </cell>
          <cell r="J88">
            <v>7.3591220423412205</v>
          </cell>
          <cell r="K88">
            <v>7.4049599831508006</v>
          </cell>
          <cell r="L88">
            <v>7</v>
          </cell>
          <cell r="M88">
            <v>7.5571339854059927</v>
          </cell>
          <cell r="N88">
            <v>7.3716929069956176</v>
          </cell>
          <cell r="O88">
            <v>7</v>
          </cell>
          <cell r="P88">
            <v>0</v>
          </cell>
          <cell r="Q88">
            <v>7.1868981932273073</v>
          </cell>
          <cell r="R88">
            <v>7</v>
          </cell>
          <cell r="S88">
            <v>8.6957035869136767</v>
          </cell>
        </row>
        <row r="89">
          <cell r="C89" t="str">
            <v>Inpatient Bed Utilisation Rate (Tertiary Hospitals)</v>
          </cell>
          <cell r="H89">
            <v>0.78</v>
          </cell>
          <cell r="I89">
            <v>0.78</v>
          </cell>
          <cell r="J89">
            <v>0.76555481064764874</v>
          </cell>
          <cell r="K89">
            <v>0.75913132942310657</v>
          </cell>
          <cell r="L89">
            <v>0.78</v>
          </cell>
          <cell r="M89">
            <v>0.7897902546319282</v>
          </cell>
          <cell r="N89">
            <v>0.24563968864978811</v>
          </cell>
          <cell r="O89">
            <v>0.78</v>
          </cell>
          <cell r="P89">
            <v>0</v>
          </cell>
          <cell r="Q89">
            <v>0.71856247913655458</v>
          </cell>
          <cell r="R89">
            <v>0.78</v>
          </cell>
          <cell r="S89">
            <v>0.71590688569958061</v>
          </cell>
        </row>
        <row r="90">
          <cell r="C90" t="str">
            <v>Expenditure per PDE  (Tertiary Hospitals)</v>
          </cell>
          <cell r="H90">
            <v>3800</v>
          </cell>
          <cell r="I90">
            <v>3800</v>
          </cell>
          <cell r="J90">
            <v>4721.1099999999997</v>
          </cell>
          <cell r="K90">
            <v>4658.2299999999996</v>
          </cell>
          <cell r="L90">
            <v>3800</v>
          </cell>
          <cell r="M90">
            <v>4122.51</v>
          </cell>
          <cell r="N90">
            <v>4521.6899999999996</v>
          </cell>
          <cell r="O90">
            <v>3800</v>
          </cell>
          <cell r="P90">
            <v>0</v>
          </cell>
          <cell r="Q90">
            <v>4936.72</v>
          </cell>
          <cell r="R90">
            <v>3800</v>
          </cell>
          <cell r="S90">
            <v>4302.78</v>
          </cell>
        </row>
        <row r="91">
          <cell r="C91" t="str">
            <v>Complaints resolution rate  (Tertiary Hospitals)</v>
          </cell>
          <cell r="H91">
            <v>1</v>
          </cell>
          <cell r="I91">
            <v>1</v>
          </cell>
          <cell r="J91">
            <v>0.83018867924528306</v>
          </cell>
          <cell r="K91">
            <v>0.90526315789473688</v>
          </cell>
          <cell r="L91">
            <v>1</v>
          </cell>
          <cell r="M91">
            <v>0.92727272727272725</v>
          </cell>
          <cell r="N91">
            <v>0.76811594202898548</v>
          </cell>
          <cell r="O91">
            <v>1</v>
          </cell>
          <cell r="P91">
            <v>0</v>
          </cell>
          <cell r="Q91">
            <v>0.81818181818181823</v>
          </cell>
          <cell r="R91">
            <v>1</v>
          </cell>
          <cell r="S91">
            <v>0.95652173913043481</v>
          </cell>
        </row>
        <row r="92">
          <cell r="C92" t="str">
            <v>Complaint Resolution within 25 working days rate (Tertiary Hospitals))</v>
          </cell>
          <cell r="H92">
            <v>1</v>
          </cell>
          <cell r="I92">
            <v>1</v>
          </cell>
          <cell r="J92">
            <v>1</v>
          </cell>
          <cell r="K92">
            <v>1</v>
          </cell>
          <cell r="L92">
            <v>1</v>
          </cell>
          <cell r="M92">
            <v>1</v>
          </cell>
          <cell r="N92">
            <v>1</v>
          </cell>
          <cell r="O92">
            <v>1</v>
          </cell>
          <cell r="P92">
            <v>0</v>
          </cell>
          <cell r="Q92">
            <v>1</v>
          </cell>
          <cell r="R92">
            <v>1</v>
          </cell>
          <cell r="S92">
            <v>1</v>
          </cell>
        </row>
        <row r="93">
          <cell r="B93" t="str">
            <v>Provincial Central Hospitals Services</v>
          </cell>
        </row>
        <row r="94">
          <cell r="C94" t="str">
            <v>National Core Standards self assessment rate (Central Hospitals)</v>
          </cell>
          <cell r="Q94">
            <v>0</v>
          </cell>
          <cell r="S94">
            <v>0</v>
          </cell>
        </row>
        <row r="95">
          <cell r="C95" t="str">
            <v>Quality improvement plan after self assessment rate  (Central Hospitals)</v>
          </cell>
          <cell r="Q95">
            <v>0</v>
          </cell>
          <cell r="S95">
            <v>0</v>
          </cell>
        </row>
        <row r="96">
          <cell r="C96" t="str">
            <v>Percentage of Hospitals compliant with all extreme and vital measures of the national core standards (Central Hospitals)</v>
          </cell>
          <cell r="Q96">
            <v>0</v>
          </cell>
          <cell r="S96">
            <v>0</v>
          </cell>
        </row>
        <row r="97">
          <cell r="C97" t="str">
            <v>Patient Satisfaction Survey Rate (Central Hospitals)</v>
          </cell>
          <cell r="Q97">
            <v>0</v>
          </cell>
          <cell r="S97">
            <v>0</v>
          </cell>
        </row>
        <row r="98">
          <cell r="C98" t="str">
            <v>Average Length of Stay (Central Hospitals)</v>
          </cell>
          <cell r="Q98">
            <v>0</v>
          </cell>
          <cell r="S98">
            <v>0</v>
          </cell>
        </row>
        <row r="99">
          <cell r="C99" t="str">
            <v xml:space="preserve"> Inpatient Bed Utilisation Rate  (Central Hospitals)</v>
          </cell>
          <cell r="Q99">
            <v>0</v>
          </cell>
          <cell r="S99">
            <v>0</v>
          </cell>
        </row>
        <row r="100">
          <cell r="C100" t="str">
            <v>Expenditure per PDE (Central Hospitals)</v>
          </cell>
          <cell r="Q100">
            <v>0</v>
          </cell>
          <cell r="S100">
            <v>0</v>
          </cell>
        </row>
        <row r="101">
          <cell r="C101" t="str">
            <v>Complaints resolution rate  (Central Hospitals)</v>
          </cell>
          <cell r="Q101">
            <v>0</v>
          </cell>
          <cell r="S101">
            <v>0</v>
          </cell>
        </row>
        <row r="102">
          <cell r="C102" t="str">
            <v>Complaint Resolution within 25 working days rate  (Central Hospitals)</v>
          </cell>
          <cell r="Q102">
            <v>0</v>
          </cell>
          <cell r="S102">
            <v>0</v>
          </cell>
        </row>
      </sheetData>
      <sheetData sheetId="2"/>
      <sheetData sheetId="3"/>
      <sheetData sheetId="4">
        <row r="8">
          <cell r="H8">
            <v>160</v>
          </cell>
          <cell r="I8">
            <v>40</v>
          </cell>
          <cell r="J8">
            <v>7</v>
          </cell>
          <cell r="K8">
            <v>7</v>
          </cell>
          <cell r="L8">
            <v>40</v>
          </cell>
          <cell r="M8">
            <v>16</v>
          </cell>
          <cell r="N8">
            <v>16</v>
          </cell>
          <cell r="O8">
            <v>40</v>
          </cell>
          <cell r="P8">
            <v>41</v>
          </cell>
          <cell r="Q8">
            <v>41</v>
          </cell>
          <cell r="S8">
            <v>67</v>
          </cell>
        </row>
        <row r="9">
          <cell r="H9">
            <v>200</v>
          </cell>
          <cell r="I9">
            <v>50</v>
          </cell>
          <cell r="J9">
            <v>85</v>
          </cell>
          <cell r="K9">
            <v>85</v>
          </cell>
          <cell r="L9">
            <v>50</v>
          </cell>
          <cell r="M9">
            <v>113</v>
          </cell>
          <cell r="N9">
            <v>113</v>
          </cell>
          <cell r="O9">
            <v>50</v>
          </cell>
          <cell r="P9">
            <v>66</v>
          </cell>
          <cell r="Q9">
            <v>66</v>
          </cell>
          <cell r="S9">
            <v>64</v>
          </cell>
        </row>
        <row r="11">
          <cell r="H11">
            <v>40</v>
          </cell>
          <cell r="I11">
            <v>10</v>
          </cell>
          <cell r="J11">
            <v>2</v>
          </cell>
          <cell r="K11">
            <v>2</v>
          </cell>
          <cell r="L11">
            <v>15</v>
          </cell>
          <cell r="M11">
            <v>6</v>
          </cell>
          <cell r="N11">
            <v>6</v>
          </cell>
          <cell r="O11">
            <v>5</v>
          </cell>
          <cell r="P11">
            <v>4</v>
          </cell>
          <cell r="Q11">
            <v>4</v>
          </cell>
          <cell r="S11">
            <v>6</v>
          </cell>
        </row>
        <row r="12">
          <cell r="H12">
            <v>22</v>
          </cell>
          <cell r="I12">
            <v>5</v>
          </cell>
          <cell r="J12">
            <v>3</v>
          </cell>
          <cell r="K12">
            <v>3</v>
          </cell>
          <cell r="L12">
            <v>10</v>
          </cell>
          <cell r="M12">
            <v>3</v>
          </cell>
          <cell r="N12">
            <v>3</v>
          </cell>
          <cell r="O12">
            <v>2</v>
          </cell>
          <cell r="P12">
            <v>4</v>
          </cell>
          <cell r="Q12">
            <v>4</v>
          </cell>
          <cell r="S12">
            <v>3</v>
          </cell>
        </row>
        <row r="15"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  <cell r="O15">
            <v>1</v>
          </cell>
          <cell r="P15">
            <v>1</v>
          </cell>
          <cell r="Q15">
            <v>1</v>
          </cell>
          <cell r="S15">
            <v>1</v>
          </cell>
        </row>
        <row r="17">
          <cell r="H17">
            <v>1</v>
          </cell>
          <cell r="I17">
            <v>1</v>
          </cell>
          <cell r="J17">
            <v>0</v>
          </cell>
          <cell r="K17">
            <v>0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Q17">
            <v>1</v>
          </cell>
          <cell r="S17">
            <v>1</v>
          </cell>
        </row>
        <row r="18">
          <cell r="H18">
            <v>1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1</v>
          </cell>
          <cell r="O18">
            <v>1</v>
          </cell>
          <cell r="P18">
            <v>1</v>
          </cell>
          <cell r="Q18">
            <v>0</v>
          </cell>
          <cell r="S18">
            <v>1</v>
          </cell>
        </row>
        <row r="20"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  <cell r="P20">
            <v>1</v>
          </cell>
          <cell r="Q20">
            <v>1</v>
          </cell>
          <cell r="S20">
            <v>1</v>
          </cell>
        </row>
        <row r="23">
          <cell r="H23">
            <v>10500</v>
          </cell>
          <cell r="I23">
            <v>2625</v>
          </cell>
          <cell r="J23">
            <v>4112</v>
          </cell>
          <cell r="K23">
            <v>4112</v>
          </cell>
          <cell r="L23">
            <v>2625</v>
          </cell>
          <cell r="M23">
            <v>4344</v>
          </cell>
          <cell r="N23">
            <v>4344</v>
          </cell>
          <cell r="O23">
            <v>2625</v>
          </cell>
          <cell r="P23">
            <v>3037</v>
          </cell>
          <cell r="Q23">
            <v>3037</v>
          </cell>
          <cell r="S23">
            <v>2328</v>
          </cell>
        </row>
        <row r="26">
          <cell r="H26">
            <v>815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S26">
            <v>815</v>
          </cell>
        </row>
        <row r="27">
          <cell r="H27">
            <v>20</v>
          </cell>
          <cell r="I27">
            <v>5</v>
          </cell>
          <cell r="J27">
            <v>6</v>
          </cell>
          <cell r="K27">
            <v>6</v>
          </cell>
          <cell r="L27">
            <v>5</v>
          </cell>
          <cell r="M27">
            <v>7</v>
          </cell>
          <cell r="N27">
            <v>7</v>
          </cell>
          <cell r="O27">
            <v>5</v>
          </cell>
          <cell r="P27">
            <v>6</v>
          </cell>
          <cell r="Q27">
            <v>6</v>
          </cell>
          <cell r="S27">
            <v>5</v>
          </cell>
        </row>
        <row r="29">
          <cell r="H29">
            <v>20</v>
          </cell>
          <cell r="I29">
            <v>5</v>
          </cell>
          <cell r="J29">
            <v>5</v>
          </cell>
          <cell r="K29">
            <v>5</v>
          </cell>
          <cell r="L29">
            <v>5</v>
          </cell>
          <cell r="M29">
            <v>5</v>
          </cell>
          <cell r="N29">
            <v>5</v>
          </cell>
          <cell r="O29">
            <v>5</v>
          </cell>
          <cell r="P29">
            <v>5</v>
          </cell>
          <cell r="Q29">
            <v>5</v>
          </cell>
          <cell r="S29">
            <v>5</v>
          </cell>
        </row>
        <row r="30">
          <cell r="H30">
            <v>4</v>
          </cell>
          <cell r="I30">
            <v>1</v>
          </cell>
          <cell r="J30">
            <v>2</v>
          </cell>
          <cell r="K30">
            <v>2</v>
          </cell>
          <cell r="L30">
            <v>1</v>
          </cell>
          <cell r="M30">
            <v>3</v>
          </cell>
          <cell r="N30">
            <v>3</v>
          </cell>
          <cell r="O30">
            <v>1</v>
          </cell>
          <cell r="P30">
            <v>1</v>
          </cell>
          <cell r="Q30">
            <v>1</v>
          </cell>
          <cell r="S30">
            <v>1</v>
          </cell>
        </row>
      </sheetData>
      <sheetData sheetId="5">
        <row r="8">
          <cell r="N8">
            <v>30</v>
          </cell>
          <cell r="O8">
            <v>30</v>
          </cell>
          <cell r="P8">
            <v>27</v>
          </cell>
          <cell r="Q8">
            <v>27</v>
          </cell>
          <cell r="R8">
            <v>30</v>
          </cell>
          <cell r="S8">
            <v>27</v>
          </cell>
        </row>
        <row r="10">
          <cell r="N10">
            <v>25</v>
          </cell>
          <cell r="O10">
            <v>25</v>
          </cell>
          <cell r="P10">
            <v>22</v>
          </cell>
          <cell r="Q10">
            <v>22</v>
          </cell>
          <cell r="R10">
            <v>25</v>
          </cell>
          <cell r="S10">
            <v>25</v>
          </cell>
        </row>
        <row r="11">
          <cell r="N11">
            <v>25</v>
          </cell>
          <cell r="O11">
            <v>25</v>
          </cell>
          <cell r="P11">
            <v>22</v>
          </cell>
          <cell r="Q11">
            <v>22</v>
          </cell>
          <cell r="R11">
            <v>25</v>
          </cell>
          <cell r="S11">
            <v>25</v>
          </cell>
        </row>
        <row r="12">
          <cell r="N12">
            <v>30</v>
          </cell>
          <cell r="O12">
            <v>30</v>
          </cell>
          <cell r="P12">
            <v>27</v>
          </cell>
          <cell r="Q12">
            <v>27</v>
          </cell>
          <cell r="R12">
            <v>30</v>
          </cell>
          <cell r="S12">
            <v>26</v>
          </cell>
        </row>
        <row r="13">
          <cell r="R13">
            <v>30</v>
          </cell>
          <cell r="S13">
            <v>27</v>
          </cell>
        </row>
        <row r="14">
          <cell r="N14">
            <v>1</v>
          </cell>
          <cell r="O14">
            <v>1</v>
          </cell>
          <cell r="P14">
            <v>1</v>
          </cell>
          <cell r="Q14">
            <v>1</v>
          </cell>
          <cell r="R14">
            <v>1</v>
          </cell>
          <cell r="S14">
            <v>1</v>
          </cell>
        </row>
        <row r="15">
          <cell r="N15">
            <v>1</v>
          </cell>
          <cell r="O15">
            <v>1</v>
          </cell>
          <cell r="P15">
            <v>1</v>
          </cell>
          <cell r="Q15">
            <v>1</v>
          </cell>
          <cell r="R15">
            <v>1</v>
          </cell>
          <cell r="S15">
            <v>1</v>
          </cell>
        </row>
        <row r="17">
          <cell r="N17">
            <v>543</v>
          </cell>
          <cell r="O17">
            <v>543</v>
          </cell>
          <cell r="P17">
            <v>543</v>
          </cell>
          <cell r="Q17">
            <v>543</v>
          </cell>
          <cell r="R17">
            <v>543</v>
          </cell>
          <cell r="S17">
            <v>0</v>
          </cell>
        </row>
        <row r="18">
          <cell r="N18">
            <v>25</v>
          </cell>
          <cell r="O18">
            <v>25</v>
          </cell>
          <cell r="P18">
            <v>22</v>
          </cell>
          <cell r="Q18">
            <v>22</v>
          </cell>
          <cell r="R18">
            <v>25</v>
          </cell>
          <cell r="S18">
            <v>22</v>
          </cell>
        </row>
        <row r="19">
          <cell r="N19">
            <v>1</v>
          </cell>
          <cell r="O19">
            <v>1</v>
          </cell>
          <cell r="P19">
            <v>1</v>
          </cell>
          <cell r="Q19">
            <v>1</v>
          </cell>
          <cell r="R19">
            <v>1</v>
          </cell>
          <cell r="S19">
            <v>0</v>
          </cell>
        </row>
        <row r="21">
          <cell r="N21">
            <v>1</v>
          </cell>
          <cell r="O21">
            <v>1</v>
          </cell>
          <cell r="P21">
            <v>1</v>
          </cell>
          <cell r="Q21">
            <v>1</v>
          </cell>
          <cell r="R21">
            <v>1</v>
          </cell>
          <cell r="S21">
            <v>1</v>
          </cell>
        </row>
        <row r="22">
          <cell r="N22">
            <v>1</v>
          </cell>
          <cell r="O22">
            <v>1</v>
          </cell>
          <cell r="P22">
            <v>1</v>
          </cell>
          <cell r="Q22">
            <v>1</v>
          </cell>
          <cell r="R22">
            <v>1</v>
          </cell>
          <cell r="S22">
            <v>1</v>
          </cell>
        </row>
        <row r="23"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 t="str">
            <v>-</v>
          </cell>
        </row>
        <row r="25">
          <cell r="N25">
            <v>30</v>
          </cell>
          <cell r="O25">
            <v>30</v>
          </cell>
          <cell r="P25">
            <v>27</v>
          </cell>
          <cell r="Q25">
            <v>27</v>
          </cell>
          <cell r="R25">
            <v>30</v>
          </cell>
          <cell r="S25">
            <v>27</v>
          </cell>
        </row>
        <row r="28">
          <cell r="N28">
            <v>25</v>
          </cell>
          <cell r="O28">
            <v>0</v>
          </cell>
          <cell r="P28">
            <v>0</v>
          </cell>
          <cell r="Q28">
            <v>0</v>
          </cell>
          <cell r="R28">
            <v>25</v>
          </cell>
          <cell r="S28">
            <v>25</v>
          </cell>
        </row>
        <row r="29">
          <cell r="N29">
            <v>25</v>
          </cell>
          <cell r="O29">
            <v>25</v>
          </cell>
          <cell r="P29">
            <v>25</v>
          </cell>
          <cell r="Q29">
            <v>25</v>
          </cell>
          <cell r="R29">
            <v>25</v>
          </cell>
          <cell r="S29">
            <v>22</v>
          </cell>
        </row>
        <row r="30">
          <cell r="N30">
            <v>25948</v>
          </cell>
          <cell r="O30">
            <v>22666</v>
          </cell>
          <cell r="P30">
            <v>26869</v>
          </cell>
          <cell r="Q30">
            <v>26869</v>
          </cell>
          <cell r="R30">
            <v>22666</v>
          </cell>
          <cell r="S30">
            <v>26573</v>
          </cell>
        </row>
        <row r="32">
          <cell r="N32">
            <v>29</v>
          </cell>
          <cell r="O32">
            <v>29</v>
          </cell>
          <cell r="P32">
            <v>27</v>
          </cell>
          <cell r="Q32">
            <v>27</v>
          </cell>
          <cell r="R32">
            <v>29</v>
          </cell>
          <cell r="S32">
            <v>27</v>
          </cell>
        </row>
        <row r="33">
          <cell r="N33">
            <v>29</v>
          </cell>
          <cell r="O33">
            <v>25</v>
          </cell>
          <cell r="P33">
            <v>22</v>
          </cell>
          <cell r="Q33">
            <v>22</v>
          </cell>
          <cell r="R33">
            <v>25</v>
          </cell>
          <cell r="S33">
            <v>22</v>
          </cell>
        </row>
        <row r="36">
          <cell r="N36">
            <v>5</v>
          </cell>
          <cell r="O36">
            <v>5</v>
          </cell>
          <cell r="P36">
            <v>5</v>
          </cell>
          <cell r="Q36">
            <v>5</v>
          </cell>
          <cell r="R36">
            <v>5</v>
          </cell>
          <cell r="S36">
            <v>22</v>
          </cell>
        </row>
        <row r="37">
          <cell r="N37" t="str">
            <v xml:space="preserve">                         -</v>
          </cell>
          <cell r="O37">
            <v>0</v>
          </cell>
          <cell r="P37" t="str">
            <v xml:space="preserve">                          -</v>
          </cell>
          <cell r="Q37">
            <v>0</v>
          </cell>
          <cell r="R37">
            <v>1</v>
          </cell>
          <cell r="S37">
            <v>1</v>
          </cell>
        </row>
      </sheetData>
      <sheetData sheetId="6"/>
      <sheetData sheetId="7">
        <row r="1">
          <cell r="A1" t="str">
            <v>LIMPOPO</v>
          </cell>
        </row>
        <row r="2">
          <cell r="A2" t="str">
            <v>QUARTERLY PERFORMANCE REPORTS: 2016/17 - 4th Quarter</v>
          </cell>
        </row>
        <row r="3">
          <cell r="A3" t="str">
            <v>Sector: Agriculture</v>
          </cell>
        </row>
        <row r="4">
          <cell r="A4" t="str">
            <v>Programme / Subprogramme / Performance Measures</v>
          </cell>
          <cell r="H4" t="str">
            <v>Target for 2016/17 as per 
Annual 
Performance 
Plan (APP)</v>
          </cell>
          <cell r="I4" t="str">
            <v>1st Quarter
Planned output 
as per APP</v>
          </cell>
          <cell r="J4" t="str">
            <v>1st Quarter
Preliminary output</v>
          </cell>
          <cell r="K4" t="str">
            <v>1st Quarter 
Actual output - 
validated</v>
          </cell>
          <cell r="L4" t="str">
            <v>2nd Quarter 
Planned output 
as per APP</v>
          </cell>
          <cell r="M4" t="str">
            <v>2nd Quarter
Preliminary output</v>
          </cell>
          <cell r="N4" t="str">
            <v>2nd Quarter 
Actual output - 
validated</v>
          </cell>
          <cell r="O4" t="str">
            <v>3rd Quarter 
Planned output 
as per APP</v>
          </cell>
          <cell r="P4" t="str">
            <v>3rd Quarter
Preliminary output</v>
          </cell>
          <cell r="Q4" t="str">
            <v>3rd Quarter
Actual output - 
validated</v>
          </cell>
          <cell r="R4" t="str">
            <v>4th Quarter 
Planned output 
as per APP</v>
          </cell>
          <cell r="S4" t="str">
            <v>4th Quarter
Preliminary 
output</v>
          </cell>
        </row>
        <row r="6">
          <cell r="A6" t="str">
            <v>Programme 2: Sustainable Resource Management</v>
          </cell>
        </row>
        <row r="7">
          <cell r="B7" t="str">
            <v>2.1 Engineering Services</v>
          </cell>
        </row>
        <row r="8">
          <cell r="C8" t="str">
            <v xml:space="preserve">Number of agricultural infrastructure established </v>
          </cell>
          <cell r="H8">
            <v>49</v>
          </cell>
          <cell r="I8">
            <v>8</v>
          </cell>
          <cell r="J8">
            <v>20</v>
          </cell>
          <cell r="K8">
            <v>20</v>
          </cell>
          <cell r="L8">
            <v>12</v>
          </cell>
          <cell r="M8">
            <v>21</v>
          </cell>
          <cell r="N8">
            <v>21</v>
          </cell>
          <cell r="O8">
            <v>19</v>
          </cell>
          <cell r="P8">
            <v>16</v>
          </cell>
          <cell r="Q8">
            <v>16</v>
          </cell>
          <cell r="R8">
            <v>10</v>
          </cell>
          <cell r="S8">
            <v>10</v>
          </cell>
        </row>
        <row r="9">
          <cell r="B9" t="str">
            <v>2.2  Land Care</v>
          </cell>
        </row>
        <row r="10">
          <cell r="C10" t="str">
            <v>Number of hectares protected / rehabilitated to improve agricultural production</v>
          </cell>
          <cell r="H10">
            <v>13000</v>
          </cell>
          <cell r="I10">
            <v>2000</v>
          </cell>
          <cell r="J10">
            <v>2008</v>
          </cell>
          <cell r="K10">
            <v>2008</v>
          </cell>
          <cell r="L10">
            <v>4000</v>
          </cell>
          <cell r="M10">
            <v>4000</v>
          </cell>
          <cell r="N10">
            <v>4000</v>
          </cell>
          <cell r="O10">
            <v>4000</v>
          </cell>
          <cell r="P10">
            <v>4000</v>
          </cell>
          <cell r="Q10">
            <v>4000</v>
          </cell>
          <cell r="R10">
            <v>3000</v>
          </cell>
          <cell r="S10">
            <v>3000</v>
          </cell>
        </row>
        <row r="11">
          <cell r="C11" t="str">
            <v>Number of green jobs created</v>
          </cell>
          <cell r="H11">
            <v>4000</v>
          </cell>
          <cell r="I11">
            <v>800</v>
          </cell>
          <cell r="J11">
            <v>807</v>
          </cell>
          <cell r="K11">
            <v>807</v>
          </cell>
          <cell r="L11">
            <v>1500</v>
          </cell>
          <cell r="M11">
            <v>1336</v>
          </cell>
          <cell r="N11">
            <v>1336</v>
          </cell>
          <cell r="O11">
            <v>800</v>
          </cell>
          <cell r="P11">
            <v>934</v>
          </cell>
          <cell r="Q11">
            <v>934</v>
          </cell>
          <cell r="R11">
            <v>900</v>
          </cell>
          <cell r="S11">
            <v>960</v>
          </cell>
        </row>
        <row r="12">
          <cell r="B12" t="str">
            <v>2.3  Land Use Management</v>
          </cell>
        </row>
        <row r="13">
          <cell r="C13" t="str">
            <v>Number of hectares of agricultural land protected through guiding subdivision / rezoning / change of agricultural land use</v>
          </cell>
          <cell r="H13">
            <v>5100</v>
          </cell>
          <cell r="I13">
            <v>1100</v>
          </cell>
          <cell r="J13">
            <v>1100</v>
          </cell>
          <cell r="K13">
            <v>1100</v>
          </cell>
          <cell r="L13">
            <v>1500</v>
          </cell>
          <cell r="M13">
            <v>1500</v>
          </cell>
          <cell r="N13">
            <v>1500</v>
          </cell>
          <cell r="O13">
            <v>1500</v>
          </cell>
          <cell r="P13">
            <v>1500</v>
          </cell>
          <cell r="Q13">
            <v>1500</v>
          </cell>
          <cell r="R13">
            <v>1000</v>
          </cell>
          <cell r="S13">
            <v>1000</v>
          </cell>
        </row>
        <row r="14">
          <cell r="B14" t="str">
            <v>2.4  Disaster Risk Management</v>
          </cell>
        </row>
        <row r="15">
          <cell r="C15" t="str">
            <v>Number of disaster risk reduction programmes managed</v>
          </cell>
          <cell r="H15">
            <v>17</v>
          </cell>
          <cell r="I15">
            <v>4</v>
          </cell>
          <cell r="J15">
            <v>4</v>
          </cell>
          <cell r="K15">
            <v>4</v>
          </cell>
          <cell r="L15">
            <v>5</v>
          </cell>
          <cell r="M15">
            <v>5</v>
          </cell>
          <cell r="N15">
            <v>5</v>
          </cell>
          <cell r="O15">
            <v>4</v>
          </cell>
          <cell r="P15">
            <v>12</v>
          </cell>
          <cell r="Q15">
            <v>12</v>
          </cell>
          <cell r="R15">
            <v>4</v>
          </cell>
          <cell r="S15">
            <v>10</v>
          </cell>
        </row>
        <row r="16">
          <cell r="A16" t="str">
            <v>Programme 3: Farmer Support and Development</v>
          </cell>
        </row>
        <row r="17">
          <cell r="B17" t="str">
            <v>3.1  Farmer Settlement and Development</v>
          </cell>
        </row>
        <row r="18">
          <cell r="C18" t="str">
            <v>Number of smallholder producers receiving support</v>
          </cell>
          <cell r="H18">
            <v>12500</v>
          </cell>
          <cell r="I18">
            <v>600</v>
          </cell>
          <cell r="J18">
            <v>561</v>
          </cell>
          <cell r="K18">
            <v>556</v>
          </cell>
          <cell r="L18">
            <v>3500</v>
          </cell>
          <cell r="M18">
            <v>1719</v>
          </cell>
          <cell r="N18">
            <v>338</v>
          </cell>
          <cell r="O18">
            <v>6900</v>
          </cell>
          <cell r="P18">
            <v>2330</v>
          </cell>
          <cell r="Q18">
            <v>2330</v>
          </cell>
          <cell r="R18">
            <v>1500</v>
          </cell>
          <cell r="S18">
            <v>7140</v>
          </cell>
        </row>
        <row r="19">
          <cell r="B19" t="str">
            <v>3.3  Food Security</v>
          </cell>
        </row>
        <row r="20">
          <cell r="C20" t="str">
            <v>Number of households benefiting from agricultural food security initiatives</v>
          </cell>
          <cell r="H20">
            <v>5100</v>
          </cell>
          <cell r="I20">
            <v>600</v>
          </cell>
          <cell r="J20">
            <v>600</v>
          </cell>
          <cell r="K20">
            <v>600</v>
          </cell>
          <cell r="L20">
            <v>1500</v>
          </cell>
          <cell r="M20">
            <v>1438</v>
          </cell>
          <cell r="N20">
            <v>1440</v>
          </cell>
          <cell r="O20">
            <v>2000</v>
          </cell>
          <cell r="P20">
            <v>1207</v>
          </cell>
          <cell r="Q20">
            <v>1207</v>
          </cell>
          <cell r="R20">
            <v>1000</v>
          </cell>
        </row>
        <row r="21">
          <cell r="C21" t="str">
            <v xml:space="preserve">Number of hectares cultivated for food production in communal areas and land reform projects </v>
          </cell>
          <cell r="H21">
            <v>10000</v>
          </cell>
          <cell r="I21">
            <v>480</v>
          </cell>
          <cell r="J21">
            <v>480</v>
          </cell>
          <cell r="K21">
            <v>44</v>
          </cell>
          <cell r="L21">
            <v>880</v>
          </cell>
          <cell r="M21">
            <v>328</v>
          </cell>
          <cell r="N21">
            <v>271.68</v>
          </cell>
          <cell r="O21">
            <v>6000</v>
          </cell>
          <cell r="P21">
            <v>2485.5</v>
          </cell>
          <cell r="Q21">
            <v>2485.8000000000002</v>
          </cell>
          <cell r="R21">
            <v>2540</v>
          </cell>
          <cell r="S21">
            <v>9962.43</v>
          </cell>
        </row>
        <row r="22">
          <cell r="A22" t="str">
            <v>Programme 4: Veterinary Services</v>
          </cell>
        </row>
        <row r="23">
          <cell r="B23" t="str">
            <v>4.1  Animal Health</v>
          </cell>
        </row>
        <row r="24">
          <cell r="C24" t="str">
            <v>Number of epidemiological units visited for veterinary interventions</v>
          </cell>
          <cell r="H24">
            <v>14120</v>
          </cell>
          <cell r="I24">
            <v>3690</v>
          </cell>
          <cell r="J24">
            <v>4284</v>
          </cell>
          <cell r="K24">
            <v>4284</v>
          </cell>
          <cell r="L24">
            <v>3870</v>
          </cell>
          <cell r="M24">
            <v>4206</v>
          </cell>
          <cell r="N24">
            <v>4206</v>
          </cell>
          <cell r="O24">
            <v>3350</v>
          </cell>
          <cell r="P24">
            <v>3529</v>
          </cell>
          <cell r="Q24">
            <v>3529</v>
          </cell>
          <cell r="R24">
            <v>3210</v>
          </cell>
          <cell r="S24">
            <v>3585</v>
          </cell>
        </row>
        <row r="25">
          <cell r="B25" t="str">
            <v>4.2  Export Control</v>
          </cell>
        </row>
        <row r="26">
          <cell r="C26" t="str">
            <v>Number of clients serviced for animal and animal products export control</v>
          </cell>
          <cell r="H26">
            <v>2200</v>
          </cell>
          <cell r="I26">
            <v>560</v>
          </cell>
          <cell r="J26">
            <v>590</v>
          </cell>
          <cell r="K26">
            <v>590</v>
          </cell>
          <cell r="L26">
            <v>550</v>
          </cell>
          <cell r="M26">
            <v>659</v>
          </cell>
          <cell r="N26">
            <v>659</v>
          </cell>
          <cell r="O26">
            <v>570</v>
          </cell>
          <cell r="P26">
            <v>724</v>
          </cell>
          <cell r="Q26">
            <v>724</v>
          </cell>
          <cell r="R26">
            <v>520</v>
          </cell>
          <cell r="S26">
            <v>460</v>
          </cell>
        </row>
        <row r="27">
          <cell r="B27" t="str">
            <v>4.4  Veterinary Laboratory Services</v>
          </cell>
        </row>
        <row r="28">
          <cell r="C28" t="str">
            <v>Number of tests performed the quality of which meets the ISO 17025 standard and OIE requirements</v>
          </cell>
          <cell r="H28">
            <v>45000</v>
          </cell>
          <cell r="I28">
            <v>11250</v>
          </cell>
          <cell r="J28">
            <v>13281</v>
          </cell>
          <cell r="K28">
            <v>13281</v>
          </cell>
          <cell r="L28">
            <v>11350</v>
          </cell>
          <cell r="M28">
            <v>13476</v>
          </cell>
          <cell r="N28">
            <v>13465</v>
          </cell>
          <cell r="O28">
            <v>11150</v>
          </cell>
          <cell r="P28">
            <v>8697</v>
          </cell>
          <cell r="Q28">
            <v>8697</v>
          </cell>
          <cell r="R28">
            <v>11250</v>
          </cell>
          <cell r="S28">
            <v>12697</v>
          </cell>
        </row>
        <row r="29">
          <cell r="A29" t="str">
            <v>Programme 5: Research and Technology Development Services</v>
          </cell>
        </row>
        <row r="30">
          <cell r="B30" t="str">
            <v>5.2  Technology Transfer Services</v>
          </cell>
        </row>
        <row r="31">
          <cell r="C31" t="str">
            <v xml:space="preserve">Number of research presentations made nationally or internationally </v>
          </cell>
          <cell r="H31">
            <v>12</v>
          </cell>
          <cell r="I31">
            <v>0</v>
          </cell>
          <cell r="J31">
            <v>0</v>
          </cell>
          <cell r="K31">
            <v>0</v>
          </cell>
          <cell r="L31">
            <v>6</v>
          </cell>
          <cell r="M31">
            <v>6</v>
          </cell>
          <cell r="N31">
            <v>6</v>
          </cell>
          <cell r="O31">
            <v>0</v>
          </cell>
          <cell r="P31">
            <v>0</v>
          </cell>
          <cell r="Q31">
            <v>0</v>
          </cell>
          <cell r="R31">
            <v>6</v>
          </cell>
          <cell r="S31">
            <v>6</v>
          </cell>
        </row>
        <row r="32">
          <cell r="A32" t="str">
            <v>Programme 6:  Agricultural Economics Services</v>
          </cell>
        </row>
        <row r="33">
          <cell r="B33" t="str">
            <v>6.1  Agri-Business Support and Development</v>
          </cell>
        </row>
        <row r="34">
          <cell r="C34" t="str">
            <v>Number of Agri-Businesses supported with agricultural economic services to access markets</v>
          </cell>
          <cell r="H34">
            <v>130</v>
          </cell>
          <cell r="I34">
            <v>35</v>
          </cell>
          <cell r="J34">
            <v>37</v>
          </cell>
          <cell r="K34">
            <v>35</v>
          </cell>
          <cell r="L34">
            <v>40</v>
          </cell>
          <cell r="M34">
            <v>50</v>
          </cell>
          <cell r="N34">
            <v>50</v>
          </cell>
          <cell r="O34">
            <v>30</v>
          </cell>
          <cell r="P34">
            <v>38</v>
          </cell>
          <cell r="Q34">
            <v>38</v>
          </cell>
          <cell r="R34">
            <v>25</v>
          </cell>
          <cell r="S34">
            <v>28</v>
          </cell>
        </row>
        <row r="35">
          <cell r="C35" t="str">
            <v>Number of clients who have benefitted from agricultural economic advice provided</v>
          </cell>
          <cell r="H35">
            <v>4250</v>
          </cell>
          <cell r="I35">
            <v>1000</v>
          </cell>
          <cell r="J35">
            <v>1006</v>
          </cell>
          <cell r="K35">
            <v>1048</v>
          </cell>
          <cell r="L35">
            <v>1250</v>
          </cell>
          <cell r="M35">
            <v>1882</v>
          </cell>
          <cell r="N35">
            <v>2019</v>
          </cell>
          <cell r="O35">
            <v>950</v>
          </cell>
          <cell r="P35">
            <v>1618</v>
          </cell>
          <cell r="Q35">
            <v>1618</v>
          </cell>
          <cell r="R35">
            <v>1050</v>
          </cell>
          <cell r="S35">
            <v>1668</v>
          </cell>
        </row>
        <row r="36">
          <cell r="B36" t="str">
            <v>6.2  Macroeconomics Support</v>
          </cell>
        </row>
        <row r="37">
          <cell r="C37" t="str">
            <v>Number of agricultural economic information responses provided</v>
          </cell>
          <cell r="H37">
            <v>26</v>
          </cell>
          <cell r="I37">
            <v>6</v>
          </cell>
          <cell r="J37">
            <v>7</v>
          </cell>
          <cell r="K37">
            <v>7</v>
          </cell>
          <cell r="L37">
            <v>7</v>
          </cell>
          <cell r="M37">
            <v>10</v>
          </cell>
          <cell r="N37">
            <v>10</v>
          </cell>
          <cell r="O37">
            <v>7</v>
          </cell>
          <cell r="P37">
            <v>7</v>
          </cell>
          <cell r="R37">
            <v>6</v>
          </cell>
          <cell r="S37">
            <v>7</v>
          </cell>
        </row>
        <row r="38">
          <cell r="C38" t="str">
            <v>Number of economic reports compiled</v>
          </cell>
          <cell r="H38">
            <v>22</v>
          </cell>
          <cell r="I38">
            <v>5</v>
          </cell>
          <cell r="J38">
            <v>6</v>
          </cell>
          <cell r="K38">
            <v>6</v>
          </cell>
          <cell r="L38">
            <v>6</v>
          </cell>
          <cell r="M38">
            <v>8</v>
          </cell>
          <cell r="N38">
            <v>8</v>
          </cell>
          <cell r="O38">
            <v>5</v>
          </cell>
          <cell r="P38">
            <v>7</v>
          </cell>
          <cell r="R38">
            <v>6</v>
          </cell>
          <cell r="S38">
            <v>8</v>
          </cell>
        </row>
        <row r="39">
          <cell r="A39" t="str">
            <v>Programme 7:  Structured Agricultural Education and Training</v>
          </cell>
        </row>
        <row r="40">
          <cell r="B40" t="str">
            <v>7.2. Further Education and Training (FET)</v>
          </cell>
        </row>
        <row r="41">
          <cell r="C41" t="str">
            <v>Number of participants trained in agricultural skills development programmes</v>
          </cell>
          <cell r="H41">
            <v>400</v>
          </cell>
          <cell r="I41">
            <v>130</v>
          </cell>
          <cell r="J41">
            <v>90</v>
          </cell>
          <cell r="K41">
            <v>129</v>
          </cell>
          <cell r="L41">
            <v>120</v>
          </cell>
          <cell r="M41">
            <v>104</v>
          </cell>
          <cell r="N41">
            <v>104</v>
          </cell>
          <cell r="O41">
            <v>100</v>
          </cell>
          <cell r="P41">
            <v>100</v>
          </cell>
          <cell r="Q41">
            <v>100</v>
          </cell>
          <cell r="R41">
            <v>50</v>
          </cell>
          <cell r="S41">
            <v>25</v>
          </cell>
        </row>
      </sheetData>
      <sheetData sheetId="8">
        <row r="8"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</row>
        <row r="10"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</row>
        <row r="11"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</row>
        <row r="12"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3"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7">
          <cell r="H17">
            <v>36182707</v>
          </cell>
          <cell r="I17">
            <v>8764855</v>
          </cell>
          <cell r="J17">
            <v>9045019</v>
          </cell>
          <cell r="K17">
            <v>9045019</v>
          </cell>
          <cell r="L17">
            <v>9267068</v>
          </cell>
          <cell r="M17">
            <v>9267068</v>
          </cell>
          <cell r="N17">
            <v>9365446</v>
          </cell>
          <cell r="O17">
            <v>9261158</v>
          </cell>
          <cell r="P17">
            <v>9330819</v>
          </cell>
          <cell r="Q17">
            <v>9330819</v>
          </cell>
          <cell r="R17">
            <v>8889626</v>
          </cell>
          <cell r="S17">
            <v>9282554</v>
          </cell>
        </row>
        <row r="18">
          <cell r="H18">
            <v>765209</v>
          </cell>
          <cell r="I18">
            <v>185263</v>
          </cell>
          <cell r="J18">
            <v>203011</v>
          </cell>
          <cell r="K18">
            <v>203011</v>
          </cell>
          <cell r="L18">
            <v>196064</v>
          </cell>
          <cell r="M18">
            <v>196064</v>
          </cell>
          <cell r="N18">
            <v>180597</v>
          </cell>
          <cell r="O18">
            <v>196030</v>
          </cell>
          <cell r="P18">
            <v>202831</v>
          </cell>
          <cell r="Q18">
            <v>202831</v>
          </cell>
          <cell r="R18">
            <v>187852</v>
          </cell>
          <cell r="S18">
            <v>200740</v>
          </cell>
        </row>
        <row r="19">
          <cell r="H19">
            <v>72</v>
          </cell>
          <cell r="I19">
            <v>18</v>
          </cell>
          <cell r="J19">
            <v>18</v>
          </cell>
          <cell r="K19">
            <v>18</v>
          </cell>
          <cell r="L19">
            <v>18</v>
          </cell>
          <cell r="M19">
            <v>20</v>
          </cell>
          <cell r="N19">
            <v>20</v>
          </cell>
          <cell r="O19">
            <v>18</v>
          </cell>
          <cell r="P19">
            <v>19</v>
          </cell>
          <cell r="Q19">
            <v>19</v>
          </cell>
          <cell r="R19">
            <v>18</v>
          </cell>
          <cell r="S19">
            <v>21</v>
          </cell>
        </row>
        <row r="21">
          <cell r="H21">
            <v>2351</v>
          </cell>
          <cell r="I21">
            <v>600</v>
          </cell>
          <cell r="J21">
            <v>600</v>
          </cell>
          <cell r="K21">
            <v>600</v>
          </cell>
          <cell r="L21">
            <v>530</v>
          </cell>
          <cell r="M21">
            <v>530</v>
          </cell>
          <cell r="N21">
            <v>530</v>
          </cell>
          <cell r="O21">
            <v>684</v>
          </cell>
          <cell r="P21">
            <v>684</v>
          </cell>
          <cell r="Q21">
            <v>684</v>
          </cell>
          <cell r="R21">
            <v>537</v>
          </cell>
          <cell r="S21">
            <v>537</v>
          </cell>
        </row>
        <row r="22">
          <cell r="H22">
            <v>1296</v>
          </cell>
          <cell r="I22">
            <v>356</v>
          </cell>
          <cell r="J22">
            <v>356</v>
          </cell>
          <cell r="K22">
            <v>356</v>
          </cell>
          <cell r="L22">
            <v>350</v>
          </cell>
          <cell r="M22">
            <v>350</v>
          </cell>
          <cell r="N22">
            <v>350</v>
          </cell>
          <cell r="O22">
            <v>220</v>
          </cell>
          <cell r="P22">
            <v>220</v>
          </cell>
          <cell r="Q22">
            <v>220</v>
          </cell>
          <cell r="R22">
            <v>370</v>
          </cell>
          <cell r="S22">
            <v>370</v>
          </cell>
        </row>
        <row r="25">
          <cell r="H25">
            <v>15120</v>
          </cell>
          <cell r="I25">
            <v>3780</v>
          </cell>
          <cell r="J25">
            <v>3340</v>
          </cell>
          <cell r="K25">
            <v>3471</v>
          </cell>
          <cell r="L25">
            <v>3780</v>
          </cell>
          <cell r="M25">
            <v>4588</v>
          </cell>
          <cell r="N25">
            <v>4177</v>
          </cell>
          <cell r="O25">
            <v>3780</v>
          </cell>
          <cell r="P25">
            <v>3935</v>
          </cell>
          <cell r="Q25">
            <v>3935</v>
          </cell>
          <cell r="R25">
            <v>3780</v>
          </cell>
          <cell r="S25">
            <v>3793</v>
          </cell>
        </row>
        <row r="26">
          <cell r="H26">
            <v>600000</v>
          </cell>
          <cell r="I26">
            <v>150000</v>
          </cell>
          <cell r="J26">
            <v>207477</v>
          </cell>
          <cell r="K26">
            <v>207477</v>
          </cell>
          <cell r="L26">
            <v>150000</v>
          </cell>
          <cell r="M26">
            <v>252284</v>
          </cell>
          <cell r="N26">
            <v>250239</v>
          </cell>
          <cell r="O26">
            <v>150000</v>
          </cell>
          <cell r="P26">
            <v>232198</v>
          </cell>
          <cell r="Q26">
            <v>232198</v>
          </cell>
          <cell r="R26">
            <v>150000</v>
          </cell>
          <cell r="S26">
            <v>203921</v>
          </cell>
        </row>
        <row r="27">
          <cell r="H27">
            <v>3130</v>
          </cell>
          <cell r="I27">
            <v>783</v>
          </cell>
          <cell r="J27">
            <v>834</v>
          </cell>
          <cell r="K27">
            <v>836</v>
          </cell>
          <cell r="L27">
            <v>782</v>
          </cell>
          <cell r="M27">
            <v>906</v>
          </cell>
          <cell r="N27">
            <v>907</v>
          </cell>
          <cell r="O27">
            <v>783</v>
          </cell>
          <cell r="P27">
            <v>807</v>
          </cell>
          <cell r="Q27">
            <v>807</v>
          </cell>
          <cell r="R27">
            <v>782</v>
          </cell>
          <cell r="S27">
            <v>869</v>
          </cell>
        </row>
        <row r="28">
          <cell r="H28">
            <v>2382480</v>
          </cell>
          <cell r="I28">
            <v>595620</v>
          </cell>
          <cell r="J28">
            <v>581132</v>
          </cell>
          <cell r="K28">
            <v>581222</v>
          </cell>
          <cell r="L28">
            <v>595620</v>
          </cell>
          <cell r="M28">
            <v>660967</v>
          </cell>
          <cell r="N28">
            <v>657024</v>
          </cell>
          <cell r="O28">
            <v>595620</v>
          </cell>
          <cell r="P28">
            <v>595620</v>
          </cell>
          <cell r="Q28">
            <v>659555</v>
          </cell>
          <cell r="R28">
            <v>595620</v>
          </cell>
          <cell r="S28">
            <v>615186</v>
          </cell>
        </row>
        <row r="31"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</row>
        <row r="32"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  <row r="33"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</row>
        <row r="34"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</row>
        <row r="35"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9">
        <row r="8">
          <cell r="H8">
            <v>21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21</v>
          </cell>
          <cell r="P8">
            <v>21</v>
          </cell>
          <cell r="Q8">
            <v>21</v>
          </cell>
          <cell r="R8">
            <v>0</v>
          </cell>
          <cell r="S8">
            <v>0</v>
          </cell>
          <cell r="U8">
            <v>21</v>
          </cell>
          <cell r="V8">
            <v>21</v>
          </cell>
        </row>
        <row r="10">
          <cell r="H10">
            <v>0</v>
          </cell>
          <cell r="I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U10">
            <v>0</v>
          </cell>
          <cell r="V10">
            <v>0</v>
          </cell>
        </row>
        <row r="11">
          <cell r="H11">
            <v>0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U11">
            <v>0</v>
          </cell>
          <cell r="V11">
            <v>0</v>
          </cell>
        </row>
        <row r="13">
          <cell r="H13">
            <v>5</v>
          </cell>
          <cell r="I13">
            <v>0</v>
          </cell>
          <cell r="J13">
            <v>0</v>
          </cell>
          <cell r="K13">
            <v>0</v>
          </cell>
          <cell r="L13">
            <v>5</v>
          </cell>
          <cell r="M13">
            <v>2</v>
          </cell>
          <cell r="N13">
            <v>2</v>
          </cell>
          <cell r="O13">
            <v>0</v>
          </cell>
          <cell r="P13">
            <v>3</v>
          </cell>
          <cell r="Q13">
            <v>3</v>
          </cell>
          <cell r="R13">
            <v>0</v>
          </cell>
          <cell r="S13">
            <v>0</v>
          </cell>
          <cell r="U13">
            <v>5</v>
          </cell>
          <cell r="V13">
            <v>5</v>
          </cell>
        </row>
        <row r="14">
          <cell r="H14">
            <v>5</v>
          </cell>
          <cell r="I14">
            <v>0</v>
          </cell>
          <cell r="J14">
            <v>0</v>
          </cell>
          <cell r="K14">
            <v>0</v>
          </cell>
          <cell r="L14">
            <v>5</v>
          </cell>
          <cell r="M14">
            <v>0</v>
          </cell>
          <cell r="N14">
            <v>0</v>
          </cell>
          <cell r="O14">
            <v>0</v>
          </cell>
          <cell r="P14">
            <v>3</v>
          </cell>
          <cell r="Q14">
            <v>3</v>
          </cell>
          <cell r="R14">
            <v>0</v>
          </cell>
          <cell r="S14">
            <v>0</v>
          </cell>
          <cell r="U14">
            <v>3</v>
          </cell>
          <cell r="V14">
            <v>3</v>
          </cell>
        </row>
        <row r="15">
          <cell r="H15">
            <v>5</v>
          </cell>
          <cell r="I15">
            <v>0</v>
          </cell>
          <cell r="J15">
            <v>0</v>
          </cell>
          <cell r="K15">
            <v>0</v>
          </cell>
          <cell r="L15">
            <v>5</v>
          </cell>
          <cell r="M15">
            <v>0</v>
          </cell>
          <cell r="N15">
            <v>0</v>
          </cell>
          <cell r="O15">
            <v>0</v>
          </cell>
          <cell r="P15">
            <v>3</v>
          </cell>
          <cell r="Q15">
            <v>3</v>
          </cell>
          <cell r="R15">
            <v>0</v>
          </cell>
          <cell r="S15">
            <v>0</v>
          </cell>
          <cell r="U15">
            <v>3</v>
          </cell>
          <cell r="V15">
            <v>3</v>
          </cell>
        </row>
        <row r="18">
          <cell r="H18">
            <v>6200</v>
          </cell>
          <cell r="I18">
            <v>1550</v>
          </cell>
          <cell r="J18">
            <v>1734</v>
          </cell>
          <cell r="K18">
            <v>1179</v>
          </cell>
          <cell r="L18">
            <v>3100</v>
          </cell>
          <cell r="M18">
            <v>1776</v>
          </cell>
          <cell r="N18">
            <v>3895</v>
          </cell>
          <cell r="O18">
            <v>4650</v>
          </cell>
          <cell r="P18">
            <v>149</v>
          </cell>
          <cell r="Q18">
            <v>156</v>
          </cell>
          <cell r="R18">
            <v>0</v>
          </cell>
          <cell r="S18">
            <v>253</v>
          </cell>
          <cell r="U18">
            <v>3912</v>
          </cell>
          <cell r="V18">
            <v>5230</v>
          </cell>
        </row>
        <row r="19">
          <cell r="H19">
            <v>3558</v>
          </cell>
          <cell r="I19">
            <v>0</v>
          </cell>
          <cell r="J19">
            <v>142</v>
          </cell>
          <cell r="K19">
            <v>142</v>
          </cell>
          <cell r="L19">
            <v>0</v>
          </cell>
          <cell r="M19">
            <v>128</v>
          </cell>
          <cell r="N19">
            <v>401</v>
          </cell>
          <cell r="O19">
            <v>0</v>
          </cell>
          <cell r="P19">
            <v>74</v>
          </cell>
          <cell r="Q19">
            <v>145</v>
          </cell>
          <cell r="R19">
            <v>3558</v>
          </cell>
          <cell r="S19">
            <v>12</v>
          </cell>
          <cell r="U19">
            <v>356</v>
          </cell>
          <cell r="V19">
            <v>688</v>
          </cell>
        </row>
        <row r="21">
          <cell r="H21">
            <v>4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  <cell r="Q21">
            <v>1</v>
          </cell>
          <cell r="R21">
            <v>1</v>
          </cell>
          <cell r="S21">
            <v>1</v>
          </cell>
          <cell r="U21">
            <v>4</v>
          </cell>
          <cell r="V21">
            <v>3</v>
          </cell>
        </row>
        <row r="23">
          <cell r="H23">
            <v>40</v>
          </cell>
          <cell r="I23">
            <v>40</v>
          </cell>
          <cell r="J23">
            <v>16</v>
          </cell>
          <cell r="K23">
            <v>16</v>
          </cell>
          <cell r="L23">
            <v>40</v>
          </cell>
          <cell r="M23">
            <v>34</v>
          </cell>
          <cell r="N23">
            <v>34</v>
          </cell>
          <cell r="O23">
            <v>40</v>
          </cell>
          <cell r="P23">
            <v>40</v>
          </cell>
          <cell r="Q23">
            <v>38</v>
          </cell>
          <cell r="R23">
            <v>40</v>
          </cell>
          <cell r="S23">
            <v>38</v>
          </cell>
          <cell r="U23">
            <v>32</v>
          </cell>
          <cell r="V23">
            <v>29.333333333333332</v>
          </cell>
        </row>
        <row r="24">
          <cell r="H24">
            <v>28</v>
          </cell>
          <cell r="I24">
            <v>7</v>
          </cell>
          <cell r="J24">
            <v>7</v>
          </cell>
          <cell r="K24">
            <v>7</v>
          </cell>
          <cell r="L24">
            <v>7</v>
          </cell>
          <cell r="M24">
            <v>7</v>
          </cell>
          <cell r="N24">
            <v>7</v>
          </cell>
          <cell r="O24">
            <v>7</v>
          </cell>
          <cell r="P24">
            <v>7</v>
          </cell>
          <cell r="Q24">
            <v>7</v>
          </cell>
          <cell r="R24">
            <v>7</v>
          </cell>
          <cell r="S24">
            <v>7</v>
          </cell>
          <cell r="U24">
            <v>28</v>
          </cell>
          <cell r="V24">
            <v>21</v>
          </cell>
        </row>
      </sheetData>
      <sheetData sheetId="10">
        <row r="7">
          <cell r="H7">
            <v>13500</v>
          </cell>
          <cell r="I7">
            <v>1000</v>
          </cell>
          <cell r="J7">
            <v>1000</v>
          </cell>
          <cell r="K7">
            <v>1000</v>
          </cell>
          <cell r="L7">
            <v>6500</v>
          </cell>
          <cell r="M7">
            <v>6500</v>
          </cell>
          <cell r="N7">
            <v>6500</v>
          </cell>
          <cell r="O7">
            <v>3000</v>
          </cell>
          <cell r="P7">
            <v>1688</v>
          </cell>
          <cell r="Q7">
            <v>1937</v>
          </cell>
          <cell r="R7">
            <v>3000</v>
          </cell>
          <cell r="S7">
            <v>1668</v>
          </cell>
        </row>
        <row r="8">
          <cell r="H8">
            <v>12500</v>
          </cell>
          <cell r="I8">
            <v>5300</v>
          </cell>
          <cell r="J8">
            <v>5300</v>
          </cell>
          <cell r="K8">
            <v>5300</v>
          </cell>
          <cell r="L8">
            <v>4200</v>
          </cell>
          <cell r="M8">
            <v>4500</v>
          </cell>
          <cell r="N8">
            <v>4200</v>
          </cell>
          <cell r="O8">
            <v>0</v>
          </cell>
          <cell r="P8">
            <v>0</v>
          </cell>
          <cell r="Q8">
            <v>0</v>
          </cell>
          <cell r="R8">
            <v>3000</v>
          </cell>
          <cell r="S8">
            <v>5545</v>
          </cell>
        </row>
        <row r="9">
          <cell r="H9">
            <v>396</v>
          </cell>
          <cell r="I9">
            <v>96</v>
          </cell>
          <cell r="J9">
            <v>96</v>
          </cell>
          <cell r="K9">
            <v>96</v>
          </cell>
          <cell r="L9">
            <v>246</v>
          </cell>
          <cell r="M9">
            <v>266</v>
          </cell>
          <cell r="N9">
            <v>246</v>
          </cell>
          <cell r="O9">
            <v>96</v>
          </cell>
          <cell r="P9">
            <v>118</v>
          </cell>
          <cell r="Q9">
            <v>92</v>
          </cell>
          <cell r="R9">
            <v>96</v>
          </cell>
          <cell r="S9">
            <v>96</v>
          </cell>
        </row>
        <row r="10">
          <cell r="H10">
            <v>500</v>
          </cell>
          <cell r="I10">
            <v>50</v>
          </cell>
          <cell r="J10">
            <v>50</v>
          </cell>
          <cell r="K10">
            <v>50</v>
          </cell>
          <cell r="L10">
            <v>150</v>
          </cell>
          <cell r="M10">
            <v>150</v>
          </cell>
          <cell r="N10">
            <v>150</v>
          </cell>
          <cell r="O10">
            <v>150</v>
          </cell>
          <cell r="P10">
            <v>150</v>
          </cell>
          <cell r="Q10">
            <v>150</v>
          </cell>
          <cell r="R10">
            <v>150</v>
          </cell>
          <cell r="S10">
            <v>150</v>
          </cell>
        </row>
        <row r="11">
          <cell r="H11">
            <v>6</v>
          </cell>
          <cell r="I11">
            <v>6</v>
          </cell>
          <cell r="J11">
            <v>6</v>
          </cell>
          <cell r="K11">
            <v>6</v>
          </cell>
          <cell r="L11">
            <v>6</v>
          </cell>
          <cell r="M11">
            <v>6</v>
          </cell>
          <cell r="N11">
            <v>6</v>
          </cell>
          <cell r="O11">
            <v>6</v>
          </cell>
          <cell r="P11">
            <v>6</v>
          </cell>
          <cell r="Q11">
            <v>6</v>
          </cell>
          <cell r="R11">
            <v>6</v>
          </cell>
          <cell r="S11">
            <v>6</v>
          </cell>
        </row>
      </sheetData>
      <sheetData sheetId="11">
        <row r="8">
          <cell r="H8">
            <v>4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</row>
        <row r="9">
          <cell r="H9">
            <v>4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</row>
        <row r="10">
          <cell r="H10">
            <v>99</v>
          </cell>
          <cell r="I10">
            <v>26</v>
          </cell>
          <cell r="J10">
            <v>26</v>
          </cell>
          <cell r="K10">
            <v>26</v>
          </cell>
          <cell r="L10">
            <v>26</v>
          </cell>
          <cell r="M10">
            <v>26</v>
          </cell>
          <cell r="N10">
            <v>26</v>
          </cell>
          <cell r="O10">
            <v>23</v>
          </cell>
          <cell r="P10">
            <v>23</v>
          </cell>
          <cell r="R10">
            <v>24</v>
          </cell>
          <cell r="S10">
            <v>24</v>
          </cell>
        </row>
        <row r="11">
          <cell r="H11">
            <v>4</v>
          </cell>
          <cell r="I11">
            <v>1</v>
          </cell>
          <cell r="J11">
            <v>1</v>
          </cell>
          <cell r="K11">
            <v>1</v>
          </cell>
          <cell r="L11">
            <v>1</v>
          </cell>
          <cell r="M11">
            <v>1</v>
          </cell>
          <cell r="N11">
            <v>1</v>
          </cell>
          <cell r="O11">
            <v>1</v>
          </cell>
          <cell r="P11">
            <v>1</v>
          </cell>
          <cell r="R11">
            <v>1</v>
          </cell>
          <cell r="S11">
            <v>1</v>
          </cell>
        </row>
        <row r="12">
          <cell r="H12">
            <v>1</v>
          </cell>
          <cell r="I12">
            <v>0</v>
          </cell>
          <cell r="J12">
            <v>0</v>
          </cell>
          <cell r="M12">
            <v>0</v>
          </cell>
          <cell r="R12">
            <v>1</v>
          </cell>
          <cell r="S12">
            <v>1</v>
          </cell>
        </row>
        <row r="14">
          <cell r="H14">
            <v>233</v>
          </cell>
          <cell r="I14">
            <v>8</v>
          </cell>
          <cell r="J14">
            <v>8</v>
          </cell>
          <cell r="K14">
            <v>8</v>
          </cell>
          <cell r="L14">
            <v>11</v>
          </cell>
          <cell r="M14">
            <v>11</v>
          </cell>
          <cell r="N14">
            <v>11</v>
          </cell>
          <cell r="O14">
            <v>109</v>
          </cell>
          <cell r="P14">
            <v>109</v>
          </cell>
          <cell r="R14">
            <v>105</v>
          </cell>
          <cell r="S14">
            <v>105</v>
          </cell>
        </row>
        <row r="16">
          <cell r="H16">
            <v>112</v>
          </cell>
          <cell r="I16">
            <v>28</v>
          </cell>
          <cell r="J16">
            <v>28</v>
          </cell>
          <cell r="K16">
            <v>28</v>
          </cell>
          <cell r="L16">
            <v>29</v>
          </cell>
          <cell r="M16">
            <v>29</v>
          </cell>
          <cell r="N16">
            <v>29</v>
          </cell>
          <cell r="O16">
            <v>28</v>
          </cell>
          <cell r="P16">
            <v>28</v>
          </cell>
          <cell r="R16">
            <v>27</v>
          </cell>
          <cell r="S16">
            <v>27</v>
          </cell>
        </row>
        <row r="17">
          <cell r="H17">
            <v>25</v>
          </cell>
          <cell r="I17">
            <v>4</v>
          </cell>
          <cell r="J17">
            <v>4</v>
          </cell>
          <cell r="K17">
            <v>4</v>
          </cell>
          <cell r="L17">
            <v>11</v>
          </cell>
          <cell r="M17">
            <v>11</v>
          </cell>
          <cell r="N17">
            <v>11</v>
          </cell>
          <cell r="O17">
            <v>5</v>
          </cell>
          <cell r="P17">
            <v>5</v>
          </cell>
          <cell r="S17">
            <v>5</v>
          </cell>
        </row>
        <row r="20">
          <cell r="S20">
            <v>0</v>
          </cell>
          <cell r="T20">
            <v>0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B1:X21"/>
  <sheetViews>
    <sheetView showGridLines="0" view="pageBreakPreview" topLeftCell="C1" zoomScale="87" zoomScaleNormal="87" zoomScaleSheetLayoutView="87" zoomScalePageLayoutView="87" workbookViewId="0">
      <selection activeCell="R10" sqref="R10"/>
    </sheetView>
  </sheetViews>
  <sheetFormatPr baseColWidth="10" defaultColWidth="8.83203125" defaultRowHeight="12"/>
  <cols>
    <col min="1" max="2" width="5.6640625" style="1" customWidth="1"/>
    <col min="3" max="3" width="1.83203125" style="1" customWidth="1"/>
    <col min="4" max="4" width="1.83203125" style="2" customWidth="1"/>
    <col min="5" max="5" width="85.6640625" style="3" customWidth="1"/>
    <col min="6" max="8" width="12.6640625" style="1" hidden="1" customWidth="1"/>
    <col min="9" max="10" width="14.6640625" style="1" customWidth="1"/>
    <col min="11" max="11" width="14.6640625" style="1" hidden="1" customWidth="1"/>
    <col min="12" max="13" width="14.6640625" style="1" customWidth="1"/>
    <col min="14" max="14" width="14.6640625" style="1" hidden="1" customWidth="1"/>
    <col min="15" max="20" width="14.6640625" style="1" customWidth="1"/>
    <col min="21" max="23" width="9.1640625" style="1" customWidth="1"/>
    <col min="24" max="24" width="5.6640625" style="1" customWidth="1"/>
    <col min="25" max="250" width="8.83203125" style="1"/>
    <col min="251" max="252" width="5.6640625" style="1" customWidth="1"/>
    <col min="253" max="254" width="1.83203125" style="1" customWidth="1"/>
    <col min="255" max="255" width="85.6640625" style="1" customWidth="1"/>
    <col min="256" max="259" width="0" style="1" hidden="1" customWidth="1"/>
    <col min="260" max="262" width="14.6640625" style="1" customWidth="1"/>
    <col min="263" max="263" width="5.6640625" style="1" customWidth="1"/>
    <col min="264" max="506" width="8.83203125" style="1"/>
    <col min="507" max="508" width="5.6640625" style="1" customWidth="1"/>
    <col min="509" max="510" width="1.83203125" style="1" customWidth="1"/>
    <col min="511" max="511" width="85.6640625" style="1" customWidth="1"/>
    <col min="512" max="515" width="0" style="1" hidden="1" customWidth="1"/>
    <col min="516" max="518" width="14.6640625" style="1" customWidth="1"/>
    <col min="519" max="519" width="5.6640625" style="1" customWidth="1"/>
    <col min="520" max="762" width="8.83203125" style="1"/>
    <col min="763" max="764" width="5.6640625" style="1" customWidth="1"/>
    <col min="765" max="766" width="1.83203125" style="1" customWidth="1"/>
    <col min="767" max="767" width="85.6640625" style="1" customWidth="1"/>
    <col min="768" max="771" width="0" style="1" hidden="1" customWidth="1"/>
    <col min="772" max="774" width="14.6640625" style="1" customWidth="1"/>
    <col min="775" max="775" width="5.6640625" style="1" customWidth="1"/>
    <col min="776" max="1018" width="8.83203125" style="1"/>
    <col min="1019" max="1020" width="5.6640625" style="1" customWidth="1"/>
    <col min="1021" max="1022" width="1.83203125" style="1" customWidth="1"/>
    <col min="1023" max="1023" width="85.6640625" style="1" customWidth="1"/>
    <col min="1024" max="1027" width="0" style="1" hidden="1" customWidth="1"/>
    <col min="1028" max="1030" width="14.6640625" style="1" customWidth="1"/>
    <col min="1031" max="1031" width="5.6640625" style="1" customWidth="1"/>
    <col min="1032" max="1274" width="8.83203125" style="1"/>
    <col min="1275" max="1276" width="5.6640625" style="1" customWidth="1"/>
    <col min="1277" max="1278" width="1.83203125" style="1" customWidth="1"/>
    <col min="1279" max="1279" width="85.6640625" style="1" customWidth="1"/>
    <col min="1280" max="1283" width="0" style="1" hidden="1" customWidth="1"/>
    <col min="1284" max="1286" width="14.6640625" style="1" customWidth="1"/>
    <col min="1287" max="1287" width="5.6640625" style="1" customWidth="1"/>
    <col min="1288" max="1530" width="8.83203125" style="1"/>
    <col min="1531" max="1532" width="5.6640625" style="1" customWidth="1"/>
    <col min="1533" max="1534" width="1.83203125" style="1" customWidth="1"/>
    <col min="1535" max="1535" width="85.6640625" style="1" customWidth="1"/>
    <col min="1536" max="1539" width="0" style="1" hidden="1" customWidth="1"/>
    <col min="1540" max="1542" width="14.6640625" style="1" customWidth="1"/>
    <col min="1543" max="1543" width="5.6640625" style="1" customWidth="1"/>
    <col min="1544" max="1786" width="8.83203125" style="1"/>
    <col min="1787" max="1788" width="5.6640625" style="1" customWidth="1"/>
    <col min="1789" max="1790" width="1.83203125" style="1" customWidth="1"/>
    <col min="1791" max="1791" width="85.6640625" style="1" customWidth="1"/>
    <col min="1792" max="1795" width="0" style="1" hidden="1" customWidth="1"/>
    <col min="1796" max="1798" width="14.6640625" style="1" customWidth="1"/>
    <col min="1799" max="1799" width="5.6640625" style="1" customWidth="1"/>
    <col min="1800" max="2042" width="8.83203125" style="1"/>
    <col min="2043" max="2044" width="5.6640625" style="1" customWidth="1"/>
    <col min="2045" max="2046" width="1.83203125" style="1" customWidth="1"/>
    <col min="2047" max="2047" width="85.6640625" style="1" customWidth="1"/>
    <col min="2048" max="2051" width="0" style="1" hidden="1" customWidth="1"/>
    <col min="2052" max="2054" width="14.6640625" style="1" customWidth="1"/>
    <col min="2055" max="2055" width="5.6640625" style="1" customWidth="1"/>
    <col min="2056" max="2298" width="8.83203125" style="1"/>
    <col min="2299" max="2300" width="5.6640625" style="1" customWidth="1"/>
    <col min="2301" max="2302" width="1.83203125" style="1" customWidth="1"/>
    <col min="2303" max="2303" width="85.6640625" style="1" customWidth="1"/>
    <col min="2304" max="2307" width="0" style="1" hidden="1" customWidth="1"/>
    <col min="2308" max="2310" width="14.6640625" style="1" customWidth="1"/>
    <col min="2311" max="2311" width="5.6640625" style="1" customWidth="1"/>
    <col min="2312" max="2554" width="8.83203125" style="1"/>
    <col min="2555" max="2556" width="5.6640625" style="1" customWidth="1"/>
    <col min="2557" max="2558" width="1.83203125" style="1" customWidth="1"/>
    <col min="2559" max="2559" width="85.6640625" style="1" customWidth="1"/>
    <col min="2560" max="2563" width="0" style="1" hidden="1" customWidth="1"/>
    <col min="2564" max="2566" width="14.6640625" style="1" customWidth="1"/>
    <col min="2567" max="2567" width="5.6640625" style="1" customWidth="1"/>
    <col min="2568" max="2810" width="8.83203125" style="1"/>
    <col min="2811" max="2812" width="5.6640625" style="1" customWidth="1"/>
    <col min="2813" max="2814" width="1.83203125" style="1" customWidth="1"/>
    <col min="2815" max="2815" width="85.6640625" style="1" customWidth="1"/>
    <col min="2816" max="2819" width="0" style="1" hidden="1" customWidth="1"/>
    <col min="2820" max="2822" width="14.6640625" style="1" customWidth="1"/>
    <col min="2823" max="2823" width="5.6640625" style="1" customWidth="1"/>
    <col min="2824" max="3066" width="8.83203125" style="1"/>
    <col min="3067" max="3068" width="5.6640625" style="1" customWidth="1"/>
    <col min="3069" max="3070" width="1.83203125" style="1" customWidth="1"/>
    <col min="3071" max="3071" width="85.6640625" style="1" customWidth="1"/>
    <col min="3072" max="3075" width="0" style="1" hidden="1" customWidth="1"/>
    <col min="3076" max="3078" width="14.6640625" style="1" customWidth="1"/>
    <col min="3079" max="3079" width="5.6640625" style="1" customWidth="1"/>
    <col min="3080" max="3322" width="8.83203125" style="1"/>
    <col min="3323" max="3324" width="5.6640625" style="1" customWidth="1"/>
    <col min="3325" max="3326" width="1.83203125" style="1" customWidth="1"/>
    <col min="3327" max="3327" width="85.6640625" style="1" customWidth="1"/>
    <col min="3328" max="3331" width="0" style="1" hidden="1" customWidth="1"/>
    <col min="3332" max="3334" width="14.6640625" style="1" customWidth="1"/>
    <col min="3335" max="3335" width="5.6640625" style="1" customWidth="1"/>
    <col min="3336" max="3578" width="8.83203125" style="1"/>
    <col min="3579" max="3580" width="5.6640625" style="1" customWidth="1"/>
    <col min="3581" max="3582" width="1.83203125" style="1" customWidth="1"/>
    <col min="3583" max="3583" width="85.6640625" style="1" customWidth="1"/>
    <col min="3584" max="3587" width="0" style="1" hidden="1" customWidth="1"/>
    <col min="3588" max="3590" width="14.6640625" style="1" customWidth="1"/>
    <col min="3591" max="3591" width="5.6640625" style="1" customWidth="1"/>
    <col min="3592" max="3834" width="8.83203125" style="1"/>
    <col min="3835" max="3836" width="5.6640625" style="1" customWidth="1"/>
    <col min="3837" max="3838" width="1.83203125" style="1" customWidth="1"/>
    <col min="3839" max="3839" width="85.6640625" style="1" customWidth="1"/>
    <col min="3840" max="3843" width="0" style="1" hidden="1" customWidth="1"/>
    <col min="3844" max="3846" width="14.6640625" style="1" customWidth="1"/>
    <col min="3847" max="3847" width="5.6640625" style="1" customWidth="1"/>
    <col min="3848" max="4090" width="8.83203125" style="1"/>
    <col min="4091" max="4092" width="5.6640625" style="1" customWidth="1"/>
    <col min="4093" max="4094" width="1.83203125" style="1" customWidth="1"/>
    <col min="4095" max="4095" width="85.6640625" style="1" customWidth="1"/>
    <col min="4096" max="4099" width="0" style="1" hidden="1" customWidth="1"/>
    <col min="4100" max="4102" width="14.6640625" style="1" customWidth="1"/>
    <col min="4103" max="4103" width="5.6640625" style="1" customWidth="1"/>
    <col min="4104" max="4346" width="8.83203125" style="1"/>
    <col min="4347" max="4348" width="5.6640625" style="1" customWidth="1"/>
    <col min="4349" max="4350" width="1.83203125" style="1" customWidth="1"/>
    <col min="4351" max="4351" width="85.6640625" style="1" customWidth="1"/>
    <col min="4352" max="4355" width="0" style="1" hidden="1" customWidth="1"/>
    <col min="4356" max="4358" width="14.6640625" style="1" customWidth="1"/>
    <col min="4359" max="4359" width="5.6640625" style="1" customWidth="1"/>
    <col min="4360" max="4602" width="8.83203125" style="1"/>
    <col min="4603" max="4604" width="5.6640625" style="1" customWidth="1"/>
    <col min="4605" max="4606" width="1.83203125" style="1" customWidth="1"/>
    <col min="4607" max="4607" width="85.6640625" style="1" customWidth="1"/>
    <col min="4608" max="4611" width="0" style="1" hidden="1" customWidth="1"/>
    <col min="4612" max="4614" width="14.6640625" style="1" customWidth="1"/>
    <col min="4615" max="4615" width="5.6640625" style="1" customWidth="1"/>
    <col min="4616" max="4858" width="8.83203125" style="1"/>
    <col min="4859" max="4860" width="5.6640625" style="1" customWidth="1"/>
    <col min="4861" max="4862" width="1.83203125" style="1" customWidth="1"/>
    <col min="4863" max="4863" width="85.6640625" style="1" customWidth="1"/>
    <col min="4864" max="4867" width="0" style="1" hidden="1" customWidth="1"/>
    <col min="4868" max="4870" width="14.6640625" style="1" customWidth="1"/>
    <col min="4871" max="4871" width="5.6640625" style="1" customWidth="1"/>
    <col min="4872" max="5114" width="8.83203125" style="1"/>
    <col min="5115" max="5116" width="5.6640625" style="1" customWidth="1"/>
    <col min="5117" max="5118" width="1.83203125" style="1" customWidth="1"/>
    <col min="5119" max="5119" width="85.6640625" style="1" customWidth="1"/>
    <col min="5120" max="5123" width="0" style="1" hidden="1" customWidth="1"/>
    <col min="5124" max="5126" width="14.6640625" style="1" customWidth="1"/>
    <col min="5127" max="5127" width="5.6640625" style="1" customWidth="1"/>
    <col min="5128" max="5370" width="8.83203125" style="1"/>
    <col min="5371" max="5372" width="5.6640625" style="1" customWidth="1"/>
    <col min="5373" max="5374" width="1.83203125" style="1" customWidth="1"/>
    <col min="5375" max="5375" width="85.6640625" style="1" customWidth="1"/>
    <col min="5376" max="5379" width="0" style="1" hidden="1" customWidth="1"/>
    <col min="5380" max="5382" width="14.6640625" style="1" customWidth="1"/>
    <col min="5383" max="5383" width="5.6640625" style="1" customWidth="1"/>
    <col min="5384" max="5626" width="8.83203125" style="1"/>
    <col min="5627" max="5628" width="5.6640625" style="1" customWidth="1"/>
    <col min="5629" max="5630" width="1.83203125" style="1" customWidth="1"/>
    <col min="5631" max="5631" width="85.6640625" style="1" customWidth="1"/>
    <col min="5632" max="5635" width="0" style="1" hidden="1" customWidth="1"/>
    <col min="5636" max="5638" width="14.6640625" style="1" customWidth="1"/>
    <col min="5639" max="5639" width="5.6640625" style="1" customWidth="1"/>
    <col min="5640" max="5882" width="8.83203125" style="1"/>
    <col min="5883" max="5884" width="5.6640625" style="1" customWidth="1"/>
    <col min="5885" max="5886" width="1.83203125" style="1" customWidth="1"/>
    <col min="5887" max="5887" width="85.6640625" style="1" customWidth="1"/>
    <col min="5888" max="5891" width="0" style="1" hidden="1" customWidth="1"/>
    <col min="5892" max="5894" width="14.6640625" style="1" customWidth="1"/>
    <col min="5895" max="5895" width="5.6640625" style="1" customWidth="1"/>
    <col min="5896" max="6138" width="8.83203125" style="1"/>
    <col min="6139" max="6140" width="5.6640625" style="1" customWidth="1"/>
    <col min="6141" max="6142" width="1.83203125" style="1" customWidth="1"/>
    <col min="6143" max="6143" width="85.6640625" style="1" customWidth="1"/>
    <col min="6144" max="6147" width="0" style="1" hidden="1" customWidth="1"/>
    <col min="6148" max="6150" width="14.6640625" style="1" customWidth="1"/>
    <col min="6151" max="6151" width="5.6640625" style="1" customWidth="1"/>
    <col min="6152" max="6394" width="8.83203125" style="1"/>
    <col min="6395" max="6396" width="5.6640625" style="1" customWidth="1"/>
    <col min="6397" max="6398" width="1.83203125" style="1" customWidth="1"/>
    <col min="6399" max="6399" width="85.6640625" style="1" customWidth="1"/>
    <col min="6400" max="6403" width="0" style="1" hidden="1" customWidth="1"/>
    <col min="6404" max="6406" width="14.6640625" style="1" customWidth="1"/>
    <col min="6407" max="6407" width="5.6640625" style="1" customWidth="1"/>
    <col min="6408" max="6650" width="8.83203125" style="1"/>
    <col min="6651" max="6652" width="5.6640625" style="1" customWidth="1"/>
    <col min="6653" max="6654" width="1.83203125" style="1" customWidth="1"/>
    <col min="6655" max="6655" width="85.6640625" style="1" customWidth="1"/>
    <col min="6656" max="6659" width="0" style="1" hidden="1" customWidth="1"/>
    <col min="6660" max="6662" width="14.6640625" style="1" customWidth="1"/>
    <col min="6663" max="6663" width="5.6640625" style="1" customWidth="1"/>
    <col min="6664" max="6906" width="8.83203125" style="1"/>
    <col min="6907" max="6908" width="5.6640625" style="1" customWidth="1"/>
    <col min="6909" max="6910" width="1.83203125" style="1" customWidth="1"/>
    <col min="6911" max="6911" width="85.6640625" style="1" customWidth="1"/>
    <col min="6912" max="6915" width="0" style="1" hidden="1" customWidth="1"/>
    <col min="6916" max="6918" width="14.6640625" style="1" customWidth="1"/>
    <col min="6919" max="6919" width="5.6640625" style="1" customWidth="1"/>
    <col min="6920" max="7162" width="8.83203125" style="1"/>
    <col min="7163" max="7164" width="5.6640625" style="1" customWidth="1"/>
    <col min="7165" max="7166" width="1.83203125" style="1" customWidth="1"/>
    <col min="7167" max="7167" width="85.6640625" style="1" customWidth="1"/>
    <col min="7168" max="7171" width="0" style="1" hidden="1" customWidth="1"/>
    <col min="7172" max="7174" width="14.6640625" style="1" customWidth="1"/>
    <col min="7175" max="7175" width="5.6640625" style="1" customWidth="1"/>
    <col min="7176" max="7418" width="8.83203125" style="1"/>
    <col min="7419" max="7420" width="5.6640625" style="1" customWidth="1"/>
    <col min="7421" max="7422" width="1.83203125" style="1" customWidth="1"/>
    <col min="7423" max="7423" width="85.6640625" style="1" customWidth="1"/>
    <col min="7424" max="7427" width="0" style="1" hidden="1" customWidth="1"/>
    <col min="7428" max="7430" width="14.6640625" style="1" customWidth="1"/>
    <col min="7431" max="7431" width="5.6640625" style="1" customWidth="1"/>
    <col min="7432" max="7674" width="8.83203125" style="1"/>
    <col min="7675" max="7676" width="5.6640625" style="1" customWidth="1"/>
    <col min="7677" max="7678" width="1.83203125" style="1" customWidth="1"/>
    <col min="7679" max="7679" width="85.6640625" style="1" customWidth="1"/>
    <col min="7680" max="7683" width="0" style="1" hidden="1" customWidth="1"/>
    <col min="7684" max="7686" width="14.6640625" style="1" customWidth="1"/>
    <col min="7687" max="7687" width="5.6640625" style="1" customWidth="1"/>
    <col min="7688" max="7930" width="8.83203125" style="1"/>
    <col min="7931" max="7932" width="5.6640625" style="1" customWidth="1"/>
    <col min="7933" max="7934" width="1.83203125" style="1" customWidth="1"/>
    <col min="7935" max="7935" width="85.6640625" style="1" customWidth="1"/>
    <col min="7936" max="7939" width="0" style="1" hidden="1" customWidth="1"/>
    <col min="7940" max="7942" width="14.6640625" style="1" customWidth="1"/>
    <col min="7943" max="7943" width="5.6640625" style="1" customWidth="1"/>
    <col min="7944" max="8186" width="8.83203125" style="1"/>
    <col min="8187" max="8188" width="5.6640625" style="1" customWidth="1"/>
    <col min="8189" max="8190" width="1.83203125" style="1" customWidth="1"/>
    <col min="8191" max="8191" width="85.6640625" style="1" customWidth="1"/>
    <col min="8192" max="8195" width="0" style="1" hidden="1" customWidth="1"/>
    <col min="8196" max="8198" width="14.6640625" style="1" customWidth="1"/>
    <col min="8199" max="8199" width="5.6640625" style="1" customWidth="1"/>
    <col min="8200" max="8442" width="8.83203125" style="1"/>
    <col min="8443" max="8444" width="5.6640625" style="1" customWidth="1"/>
    <col min="8445" max="8446" width="1.83203125" style="1" customWidth="1"/>
    <col min="8447" max="8447" width="85.6640625" style="1" customWidth="1"/>
    <col min="8448" max="8451" width="0" style="1" hidden="1" customWidth="1"/>
    <col min="8452" max="8454" width="14.6640625" style="1" customWidth="1"/>
    <col min="8455" max="8455" width="5.6640625" style="1" customWidth="1"/>
    <col min="8456" max="8698" width="8.83203125" style="1"/>
    <col min="8699" max="8700" width="5.6640625" style="1" customWidth="1"/>
    <col min="8701" max="8702" width="1.83203125" style="1" customWidth="1"/>
    <col min="8703" max="8703" width="85.6640625" style="1" customWidth="1"/>
    <col min="8704" max="8707" width="0" style="1" hidden="1" customWidth="1"/>
    <col min="8708" max="8710" width="14.6640625" style="1" customWidth="1"/>
    <col min="8711" max="8711" width="5.6640625" style="1" customWidth="1"/>
    <col min="8712" max="8954" width="8.83203125" style="1"/>
    <col min="8955" max="8956" width="5.6640625" style="1" customWidth="1"/>
    <col min="8957" max="8958" width="1.83203125" style="1" customWidth="1"/>
    <col min="8959" max="8959" width="85.6640625" style="1" customWidth="1"/>
    <col min="8960" max="8963" width="0" style="1" hidden="1" customWidth="1"/>
    <col min="8964" max="8966" width="14.6640625" style="1" customWidth="1"/>
    <col min="8967" max="8967" width="5.6640625" style="1" customWidth="1"/>
    <col min="8968" max="9210" width="8.83203125" style="1"/>
    <col min="9211" max="9212" width="5.6640625" style="1" customWidth="1"/>
    <col min="9213" max="9214" width="1.83203125" style="1" customWidth="1"/>
    <col min="9215" max="9215" width="85.6640625" style="1" customWidth="1"/>
    <col min="9216" max="9219" width="0" style="1" hidden="1" customWidth="1"/>
    <col min="9220" max="9222" width="14.6640625" style="1" customWidth="1"/>
    <col min="9223" max="9223" width="5.6640625" style="1" customWidth="1"/>
    <col min="9224" max="9466" width="8.83203125" style="1"/>
    <col min="9467" max="9468" width="5.6640625" style="1" customWidth="1"/>
    <col min="9469" max="9470" width="1.83203125" style="1" customWidth="1"/>
    <col min="9471" max="9471" width="85.6640625" style="1" customWidth="1"/>
    <col min="9472" max="9475" width="0" style="1" hidden="1" customWidth="1"/>
    <col min="9476" max="9478" width="14.6640625" style="1" customWidth="1"/>
    <col min="9479" max="9479" width="5.6640625" style="1" customWidth="1"/>
    <col min="9480" max="9722" width="8.83203125" style="1"/>
    <col min="9723" max="9724" width="5.6640625" style="1" customWidth="1"/>
    <col min="9725" max="9726" width="1.83203125" style="1" customWidth="1"/>
    <col min="9727" max="9727" width="85.6640625" style="1" customWidth="1"/>
    <col min="9728" max="9731" width="0" style="1" hidden="1" customWidth="1"/>
    <col min="9732" max="9734" width="14.6640625" style="1" customWidth="1"/>
    <col min="9735" max="9735" width="5.6640625" style="1" customWidth="1"/>
    <col min="9736" max="9978" width="8.83203125" style="1"/>
    <col min="9979" max="9980" width="5.6640625" style="1" customWidth="1"/>
    <col min="9981" max="9982" width="1.83203125" style="1" customWidth="1"/>
    <col min="9983" max="9983" width="85.6640625" style="1" customWidth="1"/>
    <col min="9984" max="9987" width="0" style="1" hidden="1" customWidth="1"/>
    <col min="9988" max="9990" width="14.6640625" style="1" customWidth="1"/>
    <col min="9991" max="9991" width="5.6640625" style="1" customWidth="1"/>
    <col min="9992" max="10234" width="8.83203125" style="1"/>
    <col min="10235" max="10236" width="5.6640625" style="1" customWidth="1"/>
    <col min="10237" max="10238" width="1.83203125" style="1" customWidth="1"/>
    <col min="10239" max="10239" width="85.6640625" style="1" customWidth="1"/>
    <col min="10240" max="10243" width="0" style="1" hidden="1" customWidth="1"/>
    <col min="10244" max="10246" width="14.6640625" style="1" customWidth="1"/>
    <col min="10247" max="10247" width="5.6640625" style="1" customWidth="1"/>
    <col min="10248" max="10490" width="8.83203125" style="1"/>
    <col min="10491" max="10492" width="5.6640625" style="1" customWidth="1"/>
    <col min="10493" max="10494" width="1.83203125" style="1" customWidth="1"/>
    <col min="10495" max="10495" width="85.6640625" style="1" customWidth="1"/>
    <col min="10496" max="10499" width="0" style="1" hidden="1" customWidth="1"/>
    <col min="10500" max="10502" width="14.6640625" style="1" customWidth="1"/>
    <col min="10503" max="10503" width="5.6640625" style="1" customWidth="1"/>
    <col min="10504" max="10746" width="8.83203125" style="1"/>
    <col min="10747" max="10748" width="5.6640625" style="1" customWidth="1"/>
    <col min="10749" max="10750" width="1.83203125" style="1" customWidth="1"/>
    <col min="10751" max="10751" width="85.6640625" style="1" customWidth="1"/>
    <col min="10752" max="10755" width="0" style="1" hidden="1" customWidth="1"/>
    <col min="10756" max="10758" width="14.6640625" style="1" customWidth="1"/>
    <col min="10759" max="10759" width="5.6640625" style="1" customWidth="1"/>
    <col min="10760" max="11002" width="8.83203125" style="1"/>
    <col min="11003" max="11004" width="5.6640625" style="1" customWidth="1"/>
    <col min="11005" max="11006" width="1.83203125" style="1" customWidth="1"/>
    <col min="11007" max="11007" width="85.6640625" style="1" customWidth="1"/>
    <col min="11008" max="11011" width="0" style="1" hidden="1" customWidth="1"/>
    <col min="11012" max="11014" width="14.6640625" style="1" customWidth="1"/>
    <col min="11015" max="11015" width="5.6640625" style="1" customWidth="1"/>
    <col min="11016" max="11258" width="8.83203125" style="1"/>
    <col min="11259" max="11260" width="5.6640625" style="1" customWidth="1"/>
    <col min="11261" max="11262" width="1.83203125" style="1" customWidth="1"/>
    <col min="11263" max="11263" width="85.6640625" style="1" customWidth="1"/>
    <col min="11264" max="11267" width="0" style="1" hidden="1" customWidth="1"/>
    <col min="11268" max="11270" width="14.6640625" style="1" customWidth="1"/>
    <col min="11271" max="11271" width="5.6640625" style="1" customWidth="1"/>
    <col min="11272" max="11514" width="8.83203125" style="1"/>
    <col min="11515" max="11516" width="5.6640625" style="1" customWidth="1"/>
    <col min="11517" max="11518" width="1.83203125" style="1" customWidth="1"/>
    <col min="11519" max="11519" width="85.6640625" style="1" customWidth="1"/>
    <col min="11520" max="11523" width="0" style="1" hidden="1" customWidth="1"/>
    <col min="11524" max="11526" width="14.6640625" style="1" customWidth="1"/>
    <col min="11527" max="11527" width="5.6640625" style="1" customWidth="1"/>
    <col min="11528" max="11770" width="8.83203125" style="1"/>
    <col min="11771" max="11772" width="5.6640625" style="1" customWidth="1"/>
    <col min="11773" max="11774" width="1.83203125" style="1" customWidth="1"/>
    <col min="11775" max="11775" width="85.6640625" style="1" customWidth="1"/>
    <col min="11776" max="11779" width="0" style="1" hidden="1" customWidth="1"/>
    <col min="11780" max="11782" width="14.6640625" style="1" customWidth="1"/>
    <col min="11783" max="11783" width="5.6640625" style="1" customWidth="1"/>
    <col min="11784" max="12026" width="8.83203125" style="1"/>
    <col min="12027" max="12028" width="5.6640625" style="1" customWidth="1"/>
    <col min="12029" max="12030" width="1.83203125" style="1" customWidth="1"/>
    <col min="12031" max="12031" width="85.6640625" style="1" customWidth="1"/>
    <col min="12032" max="12035" width="0" style="1" hidden="1" customWidth="1"/>
    <col min="12036" max="12038" width="14.6640625" style="1" customWidth="1"/>
    <col min="12039" max="12039" width="5.6640625" style="1" customWidth="1"/>
    <col min="12040" max="12282" width="8.83203125" style="1"/>
    <col min="12283" max="12284" width="5.6640625" style="1" customWidth="1"/>
    <col min="12285" max="12286" width="1.83203125" style="1" customWidth="1"/>
    <col min="12287" max="12287" width="85.6640625" style="1" customWidth="1"/>
    <col min="12288" max="12291" width="0" style="1" hidden="1" customWidth="1"/>
    <col min="12292" max="12294" width="14.6640625" style="1" customWidth="1"/>
    <col min="12295" max="12295" width="5.6640625" style="1" customWidth="1"/>
    <col min="12296" max="12538" width="8.83203125" style="1"/>
    <col min="12539" max="12540" width="5.6640625" style="1" customWidth="1"/>
    <col min="12541" max="12542" width="1.83203125" style="1" customWidth="1"/>
    <col min="12543" max="12543" width="85.6640625" style="1" customWidth="1"/>
    <col min="12544" max="12547" width="0" style="1" hidden="1" customWidth="1"/>
    <col min="12548" max="12550" width="14.6640625" style="1" customWidth="1"/>
    <col min="12551" max="12551" width="5.6640625" style="1" customWidth="1"/>
    <col min="12552" max="12794" width="8.83203125" style="1"/>
    <col min="12795" max="12796" width="5.6640625" style="1" customWidth="1"/>
    <col min="12797" max="12798" width="1.83203125" style="1" customWidth="1"/>
    <col min="12799" max="12799" width="85.6640625" style="1" customWidth="1"/>
    <col min="12800" max="12803" width="0" style="1" hidden="1" customWidth="1"/>
    <col min="12804" max="12806" width="14.6640625" style="1" customWidth="1"/>
    <col min="12807" max="12807" width="5.6640625" style="1" customWidth="1"/>
    <col min="12808" max="13050" width="8.83203125" style="1"/>
    <col min="13051" max="13052" width="5.6640625" style="1" customWidth="1"/>
    <col min="13053" max="13054" width="1.83203125" style="1" customWidth="1"/>
    <col min="13055" max="13055" width="85.6640625" style="1" customWidth="1"/>
    <col min="13056" max="13059" width="0" style="1" hidden="1" customWidth="1"/>
    <col min="13060" max="13062" width="14.6640625" style="1" customWidth="1"/>
    <col min="13063" max="13063" width="5.6640625" style="1" customWidth="1"/>
    <col min="13064" max="13306" width="8.83203125" style="1"/>
    <col min="13307" max="13308" width="5.6640625" style="1" customWidth="1"/>
    <col min="13309" max="13310" width="1.83203125" style="1" customWidth="1"/>
    <col min="13311" max="13311" width="85.6640625" style="1" customWidth="1"/>
    <col min="13312" max="13315" width="0" style="1" hidden="1" customWidth="1"/>
    <col min="13316" max="13318" width="14.6640625" style="1" customWidth="1"/>
    <col min="13319" max="13319" width="5.6640625" style="1" customWidth="1"/>
    <col min="13320" max="13562" width="8.83203125" style="1"/>
    <col min="13563" max="13564" width="5.6640625" style="1" customWidth="1"/>
    <col min="13565" max="13566" width="1.83203125" style="1" customWidth="1"/>
    <col min="13567" max="13567" width="85.6640625" style="1" customWidth="1"/>
    <col min="13568" max="13571" width="0" style="1" hidden="1" customWidth="1"/>
    <col min="13572" max="13574" width="14.6640625" style="1" customWidth="1"/>
    <col min="13575" max="13575" width="5.6640625" style="1" customWidth="1"/>
    <col min="13576" max="13818" width="8.83203125" style="1"/>
    <col min="13819" max="13820" width="5.6640625" style="1" customWidth="1"/>
    <col min="13821" max="13822" width="1.83203125" style="1" customWidth="1"/>
    <col min="13823" max="13823" width="85.6640625" style="1" customWidth="1"/>
    <col min="13824" max="13827" width="0" style="1" hidden="1" customWidth="1"/>
    <col min="13828" max="13830" width="14.6640625" style="1" customWidth="1"/>
    <col min="13831" max="13831" width="5.6640625" style="1" customWidth="1"/>
    <col min="13832" max="14074" width="8.83203125" style="1"/>
    <col min="14075" max="14076" width="5.6640625" style="1" customWidth="1"/>
    <col min="14077" max="14078" width="1.83203125" style="1" customWidth="1"/>
    <col min="14079" max="14079" width="85.6640625" style="1" customWidth="1"/>
    <col min="14080" max="14083" width="0" style="1" hidden="1" customWidth="1"/>
    <col min="14084" max="14086" width="14.6640625" style="1" customWidth="1"/>
    <col min="14087" max="14087" width="5.6640625" style="1" customWidth="1"/>
    <col min="14088" max="14330" width="8.83203125" style="1"/>
    <col min="14331" max="14332" width="5.6640625" style="1" customWidth="1"/>
    <col min="14333" max="14334" width="1.83203125" style="1" customWidth="1"/>
    <col min="14335" max="14335" width="85.6640625" style="1" customWidth="1"/>
    <col min="14336" max="14339" width="0" style="1" hidden="1" customWidth="1"/>
    <col min="14340" max="14342" width="14.6640625" style="1" customWidth="1"/>
    <col min="14343" max="14343" width="5.6640625" style="1" customWidth="1"/>
    <col min="14344" max="14586" width="8.83203125" style="1"/>
    <col min="14587" max="14588" width="5.6640625" style="1" customWidth="1"/>
    <col min="14589" max="14590" width="1.83203125" style="1" customWidth="1"/>
    <col min="14591" max="14591" width="85.6640625" style="1" customWidth="1"/>
    <col min="14592" max="14595" width="0" style="1" hidden="1" customWidth="1"/>
    <col min="14596" max="14598" width="14.6640625" style="1" customWidth="1"/>
    <col min="14599" max="14599" width="5.6640625" style="1" customWidth="1"/>
    <col min="14600" max="14842" width="8.83203125" style="1"/>
    <col min="14843" max="14844" width="5.6640625" style="1" customWidth="1"/>
    <col min="14845" max="14846" width="1.83203125" style="1" customWidth="1"/>
    <col min="14847" max="14847" width="85.6640625" style="1" customWidth="1"/>
    <col min="14848" max="14851" width="0" style="1" hidden="1" customWidth="1"/>
    <col min="14852" max="14854" width="14.6640625" style="1" customWidth="1"/>
    <col min="14855" max="14855" width="5.6640625" style="1" customWidth="1"/>
    <col min="14856" max="15098" width="8.83203125" style="1"/>
    <col min="15099" max="15100" width="5.6640625" style="1" customWidth="1"/>
    <col min="15101" max="15102" width="1.83203125" style="1" customWidth="1"/>
    <col min="15103" max="15103" width="85.6640625" style="1" customWidth="1"/>
    <col min="15104" max="15107" width="0" style="1" hidden="1" customWidth="1"/>
    <col min="15108" max="15110" width="14.6640625" style="1" customWidth="1"/>
    <col min="15111" max="15111" width="5.6640625" style="1" customWidth="1"/>
    <col min="15112" max="15354" width="8.83203125" style="1"/>
    <col min="15355" max="15356" width="5.6640625" style="1" customWidth="1"/>
    <col min="15357" max="15358" width="1.83203125" style="1" customWidth="1"/>
    <col min="15359" max="15359" width="85.6640625" style="1" customWidth="1"/>
    <col min="15360" max="15363" width="0" style="1" hidden="1" customWidth="1"/>
    <col min="15364" max="15366" width="14.6640625" style="1" customWidth="1"/>
    <col min="15367" max="15367" width="5.6640625" style="1" customWidth="1"/>
    <col min="15368" max="15610" width="8.83203125" style="1"/>
    <col min="15611" max="15612" width="5.6640625" style="1" customWidth="1"/>
    <col min="15613" max="15614" width="1.83203125" style="1" customWidth="1"/>
    <col min="15615" max="15615" width="85.6640625" style="1" customWidth="1"/>
    <col min="15616" max="15619" width="0" style="1" hidden="1" customWidth="1"/>
    <col min="15620" max="15622" width="14.6640625" style="1" customWidth="1"/>
    <col min="15623" max="15623" width="5.6640625" style="1" customWidth="1"/>
    <col min="15624" max="15866" width="8.83203125" style="1"/>
    <col min="15867" max="15868" width="5.6640625" style="1" customWidth="1"/>
    <col min="15869" max="15870" width="1.83203125" style="1" customWidth="1"/>
    <col min="15871" max="15871" width="85.6640625" style="1" customWidth="1"/>
    <col min="15872" max="15875" width="0" style="1" hidden="1" customWidth="1"/>
    <col min="15876" max="15878" width="14.6640625" style="1" customWidth="1"/>
    <col min="15879" max="15879" width="5.6640625" style="1" customWidth="1"/>
    <col min="15880" max="16122" width="8.83203125" style="1"/>
    <col min="16123" max="16124" width="5.6640625" style="1" customWidth="1"/>
    <col min="16125" max="16126" width="1.83203125" style="1" customWidth="1"/>
    <col min="16127" max="16127" width="85.6640625" style="1" customWidth="1"/>
    <col min="16128" max="16131" width="0" style="1" hidden="1" customWidth="1"/>
    <col min="16132" max="16134" width="14.6640625" style="1" customWidth="1"/>
    <col min="16135" max="16135" width="5.6640625" style="1" customWidth="1"/>
    <col min="16136" max="16384" width="8.83203125" style="1"/>
  </cols>
  <sheetData>
    <row r="1" spans="2:24" ht="13" thickBot="1"/>
    <row r="2" spans="2:24" ht="13.75" thickTop="1">
      <c r="B2" s="4"/>
      <c r="C2" s="5"/>
      <c r="D2" s="5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8"/>
      <c r="V2" s="8"/>
      <c r="W2" s="8"/>
      <c r="X2" s="9"/>
    </row>
    <row r="3" spans="2:24">
      <c r="B3" s="10"/>
      <c r="C3" s="11" t="str">
        <f>[2]Health!$A$2</f>
        <v>QUARTERLY PERFORMANCE REPORTS: 2016/17 - 4th Quarter</v>
      </c>
      <c r="D3" s="12"/>
      <c r="E3" s="41"/>
      <c r="F3" s="53"/>
      <c r="G3" s="13"/>
      <c r="H3" s="13"/>
      <c r="I3" s="13"/>
      <c r="J3" s="13"/>
      <c r="K3" s="54"/>
      <c r="L3" s="14"/>
      <c r="M3" s="14"/>
      <c r="N3" s="14"/>
      <c r="O3" s="14"/>
      <c r="P3" s="13"/>
      <c r="Q3" s="13"/>
      <c r="R3" s="13"/>
      <c r="S3" s="13"/>
      <c r="T3" s="13"/>
      <c r="X3" s="15"/>
    </row>
    <row r="4" spans="2:24">
      <c r="B4" s="10"/>
      <c r="C4" s="11" t="str">
        <f>[2]Health!$A$1</f>
        <v>LIMPOPO</v>
      </c>
      <c r="D4" s="12"/>
      <c r="E4" s="41"/>
      <c r="F4" s="53"/>
      <c r="G4" s="13"/>
      <c r="H4" s="13"/>
      <c r="I4" s="13"/>
      <c r="J4" s="13"/>
      <c r="K4" s="54"/>
      <c r="L4" s="14"/>
      <c r="M4" s="14"/>
      <c r="N4" s="14"/>
      <c r="O4" s="14"/>
      <c r="P4" s="13"/>
      <c r="Q4" s="13"/>
      <c r="R4" s="13"/>
      <c r="S4" s="13"/>
      <c r="T4" s="13"/>
      <c r="X4" s="15"/>
    </row>
    <row r="5" spans="2:24">
      <c r="B5" s="10"/>
      <c r="C5" s="11" t="s">
        <v>4</v>
      </c>
      <c r="D5" s="12"/>
      <c r="E5" s="41"/>
      <c r="F5" s="54"/>
      <c r="G5" s="54"/>
      <c r="H5" s="54"/>
      <c r="I5" s="54"/>
      <c r="J5" s="13"/>
      <c r="K5" s="54"/>
      <c r="L5" s="14"/>
      <c r="M5" s="14"/>
      <c r="N5" s="14"/>
      <c r="O5" s="14"/>
      <c r="P5" s="13"/>
      <c r="Q5" s="13"/>
      <c r="R5" s="13"/>
      <c r="S5" s="13"/>
      <c r="T5" s="13"/>
      <c r="X5" s="15"/>
    </row>
    <row r="6" spans="2:24" ht="65" customHeight="1">
      <c r="B6" s="10"/>
      <c r="C6" s="42" t="str">
        <f>[2]Health!$C$4</f>
        <v>Programme / Subprogramme / Performance Measures</v>
      </c>
      <c r="D6" s="40"/>
      <c r="E6" s="43"/>
      <c r="F6" s="16" t="e">
        <v>#REF!</v>
      </c>
      <c r="G6" s="17" t="e">
        <v>#REF!</v>
      </c>
      <c r="H6" s="18" t="e">
        <v>#REF!</v>
      </c>
      <c r="I6" s="39" t="str">
        <f>[2]Health!$H$4</f>
        <v>Target for 2016/17 as per 
Annual 
Performance 
Plan (APP)</v>
      </c>
      <c r="J6" s="16" t="s">
        <v>191</v>
      </c>
      <c r="K6" s="17" t="s">
        <v>192</v>
      </c>
      <c r="L6" s="155" t="s">
        <v>193</v>
      </c>
      <c r="M6" s="16" t="s">
        <v>194</v>
      </c>
      <c r="N6" s="155" t="s">
        <v>195</v>
      </c>
      <c r="O6" s="152" t="s">
        <v>196</v>
      </c>
      <c r="P6" s="16" t="s">
        <v>197</v>
      </c>
      <c r="Q6" s="155" t="s">
        <v>198</v>
      </c>
      <c r="R6" s="152" t="s">
        <v>199</v>
      </c>
      <c r="S6" s="39" t="s">
        <v>200</v>
      </c>
      <c r="T6" s="39" t="s">
        <v>201</v>
      </c>
      <c r="X6" s="15"/>
    </row>
    <row r="7" spans="2:24" ht="15" customHeight="1">
      <c r="B7" s="10"/>
      <c r="C7" s="19" t="s">
        <v>190</v>
      </c>
      <c r="D7" s="20"/>
      <c r="E7" s="44"/>
      <c r="F7" s="21"/>
      <c r="G7" s="21"/>
      <c r="H7" s="21"/>
      <c r="I7" s="21"/>
      <c r="J7" s="21"/>
      <c r="K7" s="22"/>
      <c r="L7" s="21"/>
      <c r="M7" s="21"/>
      <c r="N7" s="22"/>
      <c r="O7" s="21"/>
      <c r="P7" s="21"/>
      <c r="Q7" s="22"/>
      <c r="R7" s="21"/>
      <c r="S7" s="21"/>
      <c r="T7" s="22"/>
      <c r="X7" s="15"/>
    </row>
    <row r="8" spans="2:24" ht="15" customHeight="1">
      <c r="B8" s="10"/>
      <c r="C8" s="216" t="s">
        <v>204</v>
      </c>
      <c r="D8" s="30"/>
      <c r="E8" s="213"/>
      <c r="F8" s="217"/>
      <c r="G8" s="218"/>
      <c r="H8" s="219"/>
      <c r="I8" s="220"/>
      <c r="J8" s="222"/>
      <c r="K8" s="254"/>
      <c r="L8" s="255"/>
      <c r="M8" s="221"/>
      <c r="N8" s="221"/>
      <c r="O8" s="255"/>
      <c r="P8" s="256"/>
      <c r="Q8" s="255"/>
      <c r="R8" s="261"/>
      <c r="S8" s="256"/>
      <c r="T8" s="261"/>
      <c r="X8" s="15"/>
    </row>
    <row r="9" spans="2:24" ht="12.75" customHeight="1">
      <c r="B9" s="10"/>
      <c r="C9" s="214"/>
      <c r="D9" s="215"/>
      <c r="E9" s="29" t="s">
        <v>205</v>
      </c>
      <c r="F9" s="231"/>
      <c r="G9" s="232"/>
      <c r="H9" s="233"/>
      <c r="I9" s="234">
        <f>'[2]Basic Education'!H7</f>
        <v>3876</v>
      </c>
      <c r="J9" s="235">
        <f>'[2]Basic Education'!I7</f>
        <v>3876</v>
      </c>
      <c r="K9" s="236">
        <f>'[2]Basic Education'!J7</f>
        <v>3862</v>
      </c>
      <c r="L9" s="238">
        <f>'[2]Basic Education'!K7</f>
        <v>3862</v>
      </c>
      <c r="M9" s="237">
        <f>'[2]Basic Education'!L7</f>
        <v>3876</v>
      </c>
      <c r="N9" s="237">
        <f>'[2]Basic Education'!M7</f>
        <v>3773</v>
      </c>
      <c r="O9" s="238">
        <f>'[2]Basic Education'!N7</f>
        <v>3773</v>
      </c>
      <c r="P9" s="257">
        <f>'[2]Basic Education'!O7</f>
        <v>3876</v>
      </c>
      <c r="Q9" s="238">
        <f>'[2]Basic Education'!P7</f>
        <v>3842</v>
      </c>
      <c r="R9" s="234">
        <f>'[2]Basic Education'!Q7</f>
        <v>3842</v>
      </c>
      <c r="S9" s="258">
        <f>'[2]Basic Education'!R7</f>
        <v>3876</v>
      </c>
      <c r="T9" s="234">
        <f>'[2]Basic Education'!S7</f>
        <v>3822</v>
      </c>
      <c r="X9" s="15"/>
    </row>
    <row r="10" spans="2:24" ht="12.75" customHeight="1">
      <c r="B10" s="10"/>
      <c r="C10" s="214"/>
      <c r="D10" s="215"/>
      <c r="E10" s="29" t="s">
        <v>206</v>
      </c>
      <c r="F10" s="231"/>
      <c r="G10" s="232"/>
      <c r="H10" s="233"/>
      <c r="I10" s="234">
        <f>'[2]Basic Education'!H8</f>
        <v>200</v>
      </c>
      <c r="J10" s="235">
        <f>'[2]Basic Education'!I8</f>
        <v>0</v>
      </c>
      <c r="K10" s="236">
        <f>'[2]Basic Education'!J8</f>
        <v>0</v>
      </c>
      <c r="L10" s="238">
        <f>'[2]Basic Education'!K8</f>
        <v>0</v>
      </c>
      <c r="M10" s="237">
        <f>'[2]Basic Education'!L8</f>
        <v>50</v>
      </c>
      <c r="N10" s="237">
        <f>'[2]Basic Education'!M8</f>
        <v>50</v>
      </c>
      <c r="O10" s="238">
        <f>'[2]Basic Education'!N8</f>
        <v>50</v>
      </c>
      <c r="P10" s="257">
        <f>'[2]Basic Education'!O8</f>
        <v>100</v>
      </c>
      <c r="Q10" s="238">
        <f>'[2]Basic Education'!P8</f>
        <v>100</v>
      </c>
      <c r="R10" s="234">
        <f>'[2]Basic Education'!Q8</f>
        <v>100</v>
      </c>
      <c r="S10" s="258">
        <f>'[2]Basic Education'!R8</f>
        <v>50</v>
      </c>
      <c r="T10" s="234">
        <f>'[2]Basic Education'!S8</f>
        <v>50</v>
      </c>
      <c r="X10" s="15"/>
    </row>
    <row r="11" spans="2:24" ht="12.75" customHeight="1">
      <c r="B11" s="10"/>
      <c r="C11" s="214"/>
      <c r="D11" s="215"/>
      <c r="E11" s="29" t="s">
        <v>207</v>
      </c>
      <c r="F11" s="231"/>
      <c r="G11" s="232"/>
      <c r="H11" s="233"/>
      <c r="I11" s="234">
        <f>'[2]Basic Education'!H9</f>
        <v>3910</v>
      </c>
      <c r="J11" s="235">
        <f>'[2]Basic Education'!I9</f>
        <v>3910</v>
      </c>
      <c r="K11" s="236">
        <f>'[2]Basic Education'!J9</f>
        <v>2746</v>
      </c>
      <c r="L11" s="238">
        <f>'[2]Basic Education'!K9</f>
        <v>2746</v>
      </c>
      <c r="M11" s="237">
        <f>'[2]Basic Education'!L9</f>
        <v>3910</v>
      </c>
      <c r="N11" s="237">
        <f>'[2]Basic Education'!M9</f>
        <v>2617</v>
      </c>
      <c r="O11" s="238">
        <f>'[2]Basic Education'!N9</f>
        <v>2617</v>
      </c>
      <c r="P11" s="257">
        <f>'[2]Basic Education'!O9</f>
        <v>0</v>
      </c>
      <c r="Q11" s="238">
        <f>'[2]Basic Education'!P9</f>
        <v>2846</v>
      </c>
      <c r="R11" s="234">
        <f>'[2]Basic Education'!Q9</f>
        <v>2846</v>
      </c>
      <c r="S11" s="258">
        <f>'[2]Basic Education'!R9</f>
        <v>3910</v>
      </c>
      <c r="T11" s="234">
        <f>'[2]Basic Education'!S9</f>
        <v>2823</v>
      </c>
      <c r="X11" s="15"/>
    </row>
    <row r="12" spans="2:24" ht="12.75" customHeight="1">
      <c r="B12" s="10"/>
      <c r="C12" s="216" t="s">
        <v>208</v>
      </c>
      <c r="D12" s="215"/>
      <c r="E12" s="1"/>
      <c r="F12" s="240"/>
      <c r="G12" s="241"/>
      <c r="H12" s="242"/>
      <c r="I12" s="243"/>
      <c r="J12" s="244"/>
      <c r="K12" s="245"/>
      <c r="L12" s="247"/>
      <c r="M12" s="246"/>
      <c r="N12" s="246"/>
      <c r="O12" s="247"/>
      <c r="P12" s="258"/>
      <c r="Q12" s="247"/>
      <c r="R12" s="243"/>
      <c r="S12" s="258"/>
      <c r="T12" s="243"/>
      <c r="X12" s="15"/>
    </row>
    <row r="13" spans="2:24" ht="12.75" customHeight="1">
      <c r="B13" s="10"/>
      <c r="C13" s="214"/>
      <c r="D13" s="215"/>
      <c r="E13" s="29" t="s">
        <v>209</v>
      </c>
      <c r="F13" s="231"/>
      <c r="G13" s="232"/>
      <c r="H13" s="233"/>
      <c r="I13" s="248">
        <f>'[2]Basic Education'!H11</f>
        <v>0.05</v>
      </c>
      <c r="J13" s="249">
        <f>'[2]Basic Education'!I11</f>
        <v>0.05</v>
      </c>
      <c r="K13" s="250">
        <f>'[2]Basic Education'!J11</f>
        <v>6.8999999999999999E-3</v>
      </c>
      <c r="L13" s="252">
        <f>'[2]Basic Education'!K11</f>
        <v>7.0000000000000001E-3</v>
      </c>
      <c r="M13" s="251">
        <f>'[2]Basic Education'!L11</f>
        <v>0.05</v>
      </c>
      <c r="N13" s="251">
        <f>'[2]Basic Education'!M11</f>
        <v>0.01</v>
      </c>
      <c r="O13" s="252">
        <f>'[2]Basic Education'!N11</f>
        <v>0.01</v>
      </c>
      <c r="P13" s="259">
        <f>'[2]Basic Education'!O11</f>
        <v>0.05</v>
      </c>
      <c r="Q13" s="252">
        <f>'[2]Basic Education'!P11</f>
        <v>0.01</v>
      </c>
      <c r="R13" s="248">
        <f>'[2]Basic Education'!Q11</f>
        <v>0.01</v>
      </c>
      <c r="S13" s="262">
        <f>'[2]Basic Education'!R11</f>
        <v>0.05</v>
      </c>
      <c r="T13" s="248">
        <f>'[2]Basic Education'!S11</f>
        <v>1.46E-2</v>
      </c>
      <c r="X13" s="15"/>
    </row>
    <row r="14" spans="2:24" ht="12.75" customHeight="1">
      <c r="B14" s="10"/>
      <c r="C14" s="214"/>
      <c r="D14" s="215"/>
      <c r="E14" s="29" t="s">
        <v>210</v>
      </c>
      <c r="F14" s="231"/>
      <c r="G14" s="232"/>
      <c r="H14" s="233"/>
      <c r="I14" s="248">
        <f>'[2]Basic Education'!H12</f>
        <v>0.04</v>
      </c>
      <c r="J14" s="249">
        <f>'[2]Basic Education'!I12</f>
        <v>0.04</v>
      </c>
      <c r="K14" s="250">
        <f>'[2]Basic Education'!J12</f>
        <v>6.4000000000000001E-2</v>
      </c>
      <c r="L14" s="252">
        <f>'[2]Basic Education'!K12</f>
        <v>6.3E-2</v>
      </c>
      <c r="M14" s="251">
        <f>'[2]Basic Education'!L12</f>
        <v>0.04</v>
      </c>
      <c r="N14" s="251">
        <f>'[2]Basic Education'!M12</f>
        <v>0.03</v>
      </c>
      <c r="O14" s="252">
        <f>'[2]Basic Education'!N12</f>
        <v>0.03</v>
      </c>
      <c r="P14" s="259">
        <f>'[2]Basic Education'!O12</f>
        <v>0.04</v>
      </c>
      <c r="Q14" s="252">
        <f>'[2]Basic Education'!P12</f>
        <v>0.03</v>
      </c>
      <c r="R14" s="248">
        <f>'[2]Basic Education'!Q12</f>
        <v>0.03</v>
      </c>
      <c r="S14" s="262">
        <f>'[2]Basic Education'!R12</f>
        <v>0.04</v>
      </c>
      <c r="T14" s="248">
        <f>'[2]Basic Education'!S12</f>
        <v>3.9300000000000002E-2</v>
      </c>
      <c r="X14" s="15"/>
    </row>
    <row r="15" spans="2:24" ht="12.75" hidden="1" customHeight="1">
      <c r="B15" s="10"/>
      <c r="C15" s="216" t="s">
        <v>211</v>
      </c>
      <c r="D15" s="215"/>
      <c r="E15" s="1"/>
      <c r="F15" s="240"/>
      <c r="G15" s="241"/>
      <c r="H15" s="242"/>
      <c r="I15" s="243">
        <f>'[2]Basic Education'!H13</f>
        <v>0</v>
      </c>
      <c r="J15" s="244">
        <f>'[2]Basic Education'!I13</f>
        <v>0</v>
      </c>
      <c r="K15" s="245">
        <f>'[2]Basic Education'!J13</f>
        <v>0</v>
      </c>
      <c r="L15" s="247">
        <f>'[2]Basic Education'!K13</f>
        <v>0</v>
      </c>
      <c r="M15" s="246">
        <f>'[2]Basic Education'!L13</f>
        <v>0</v>
      </c>
      <c r="N15" s="246">
        <f>'[2]Basic Education'!M13</f>
        <v>0</v>
      </c>
      <c r="O15" s="247">
        <f>'[2]Basic Education'!N13</f>
        <v>0</v>
      </c>
      <c r="P15" s="258">
        <f>'[2]Basic Education'!O13</f>
        <v>0</v>
      </c>
      <c r="Q15" s="247">
        <f>'[2]Basic Education'!P13</f>
        <v>0</v>
      </c>
      <c r="R15" s="243">
        <f>'[2]Basic Education'!Q13</f>
        <v>0</v>
      </c>
      <c r="S15" s="258">
        <f>'[2]Basic Education'!R13</f>
        <v>0</v>
      </c>
      <c r="T15" s="243">
        <f>'[2]Basic Education'!S13</f>
        <v>0</v>
      </c>
      <c r="X15" s="15"/>
    </row>
    <row r="16" spans="2:24" ht="12.75" customHeight="1">
      <c r="B16" s="10"/>
      <c r="C16" s="214"/>
      <c r="D16" s="215"/>
      <c r="E16" s="29" t="s">
        <v>212</v>
      </c>
      <c r="F16" s="231"/>
      <c r="G16" s="232"/>
      <c r="H16" s="233"/>
      <c r="I16" s="248">
        <f>'[2]Basic Education'!H14</f>
        <v>0.52</v>
      </c>
      <c r="J16" s="249">
        <f>'[2]Basic Education'!I14</f>
        <v>0.16</v>
      </c>
      <c r="K16" s="250">
        <f>'[2]Basic Education'!J14</f>
        <v>0.10299999999999999</v>
      </c>
      <c r="L16" s="252">
        <f>'[2]Basic Education'!K14</f>
        <v>0.10299999999999999</v>
      </c>
      <c r="M16" s="251">
        <f>'[2]Basic Education'!L14</f>
        <v>0.15</v>
      </c>
      <c r="N16" s="251">
        <f>'[2]Basic Education'!M14</f>
        <v>0.15</v>
      </c>
      <c r="O16" s="252">
        <f>'[2]Basic Education'!N14</f>
        <v>0.34599999999999997</v>
      </c>
      <c r="P16" s="259">
        <f>'[2]Basic Education'!O14</f>
        <v>0.05</v>
      </c>
      <c r="Q16" s="252">
        <f>'[2]Basic Education'!P14</f>
        <v>0.05</v>
      </c>
      <c r="R16" s="248">
        <f>'[2]Basic Education'!Q14</f>
        <v>0.05</v>
      </c>
      <c r="S16" s="262">
        <f>'[2]Basic Education'!R14</f>
        <v>0.16</v>
      </c>
      <c r="T16" s="248">
        <f>'[2]Basic Education'!S14</f>
        <v>0.18</v>
      </c>
      <c r="X16" s="15"/>
    </row>
    <row r="17" spans="2:24" ht="15" customHeight="1">
      <c r="B17" s="10"/>
      <c r="C17" s="31"/>
      <c r="D17" s="32"/>
      <c r="E17" s="223"/>
      <c r="F17" s="224"/>
      <c r="G17" s="225"/>
      <c r="H17" s="226"/>
      <c r="I17" s="227">
        <f>'[2]Basic Education'!H15</f>
        <v>0</v>
      </c>
      <c r="J17" s="228">
        <f>'[2]Basic Education'!I15</f>
        <v>0</v>
      </c>
      <c r="K17" s="229">
        <f>'[2]Basic Education'!J15</f>
        <v>0</v>
      </c>
      <c r="L17" s="210">
        <f>'[2]Basic Education'!K15</f>
        <v>0</v>
      </c>
      <c r="M17" s="253">
        <f>'[2]Basic Education'!L15</f>
        <v>0</v>
      </c>
      <c r="N17" s="210">
        <f>'[2]Basic Education'!M15</f>
        <v>0</v>
      </c>
      <c r="O17" s="211">
        <f>'[2]Basic Education'!N15</f>
        <v>0</v>
      </c>
      <c r="P17" s="260">
        <f>'[2]Basic Education'!O15</f>
        <v>0</v>
      </c>
      <c r="Q17" s="210">
        <f>'[2]Basic Education'!P15</f>
        <v>0</v>
      </c>
      <c r="R17" s="52">
        <f>'[2]Basic Education'!Q15</f>
        <v>0</v>
      </c>
      <c r="S17" s="263">
        <f>'[2]Basic Education'!R15</f>
        <v>0</v>
      </c>
      <c r="T17" s="52">
        <f>'[2]Basic Education'!S15</f>
        <v>0</v>
      </c>
      <c r="X17" s="15"/>
    </row>
    <row r="18" spans="2:24" ht="15" customHeight="1">
      <c r="B18" s="10"/>
      <c r="C18" s="553" t="s">
        <v>14</v>
      </c>
      <c r="D18" s="554"/>
      <c r="E18" s="555"/>
      <c r="F18" s="33"/>
      <c r="G18" s="33"/>
      <c r="H18" s="33"/>
      <c r="I18" s="193"/>
      <c r="J18" s="193" t="s">
        <v>203</v>
      </c>
      <c r="K18" s="33"/>
      <c r="L18" s="33"/>
      <c r="M18" s="33"/>
      <c r="N18" s="194"/>
      <c r="O18" s="194"/>
      <c r="P18" s="33"/>
      <c r="Q18" s="33"/>
      <c r="R18" s="33"/>
      <c r="S18" s="33"/>
      <c r="T18" s="33"/>
      <c r="X18" s="15"/>
    </row>
    <row r="19" spans="2:24" ht="15" customHeight="1">
      <c r="B19" s="10"/>
      <c r="E19" s="29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X19" s="15"/>
    </row>
    <row r="20" spans="2:24" ht="13" thickBot="1">
      <c r="B20" s="34"/>
      <c r="C20" s="35"/>
      <c r="D20" s="36"/>
      <c r="E20" s="37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8"/>
    </row>
    <row r="21" spans="2:24" ht="13.75" thickTop="1"/>
  </sheetData>
  <sheetCalcPr fullCalcOnLoad="1"/>
  <phoneticPr fontId="13" type="noConversion"/>
  <dataValidations count="5">
    <dataValidation allowBlank="1" showInputMessage="1" sqref="I9:T19"/>
    <dataValidation type="whole" operator="greaterThanOrEqual" allowBlank="1" showInputMessage="1" showErrorMessage="1" error="Only numbers - No percentages, text or numbers less than zero!" sqref="F9:G16">
      <formula1>0</formula1>
    </dataValidation>
    <dataValidation type="whole" operator="greaterThanOrEqual" allowBlank="1" showInputMessage="1" showErrorMessage="1" sqref="F8:T8">
      <formula1>0</formula1>
    </dataValidation>
    <dataValidation type="decimal" allowBlank="1" showInputMessage="1" showErrorMessage="1" error="Percentage cell - Should be entered as a number but will be reflected as a percentage. No text!" prompt="This is a Percentage cell - Data should be entered as a number but will be reflected as a percentage." sqref="H9:H16">
      <formula1>0</formula1>
      <formula2>100</formula2>
    </dataValidation>
    <dataValidation type="decimal" operator="greaterThanOrEqual" allowBlank="1" showInputMessage="1" showErrorMessage="1" sqref="F17:H17">
      <formula1>0</formula1>
    </dataValidation>
  </dataValidations>
  <pageMargins left="0.5" right="0.5" top="1.5" bottom="1.5" header="0.511811023622047" footer="0.511811023622047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B1:Y110"/>
  <sheetViews>
    <sheetView showGridLines="0" tabSelected="1" view="pageBreakPreview" zoomScale="87" zoomScaleNormal="87" zoomScaleSheetLayoutView="87" zoomScalePageLayoutView="87" workbookViewId="0">
      <selection activeCell="R8" sqref="R8"/>
    </sheetView>
  </sheetViews>
  <sheetFormatPr baseColWidth="10" defaultColWidth="8.83203125" defaultRowHeight="12"/>
  <cols>
    <col min="1" max="2" width="5.6640625" style="1" customWidth="1"/>
    <col min="3" max="3" width="1.83203125" style="1" customWidth="1"/>
    <col min="4" max="4" width="1.83203125" style="2" customWidth="1"/>
    <col min="5" max="5" width="85.6640625" style="3" customWidth="1"/>
    <col min="6" max="8" width="12.6640625" style="1" hidden="1" customWidth="1"/>
    <col min="9" max="10" width="14.6640625" style="1" customWidth="1"/>
    <col min="11" max="11" width="14.6640625" style="1" hidden="1" customWidth="1"/>
    <col min="12" max="13" width="14.6640625" style="1" customWidth="1"/>
    <col min="14" max="14" width="14.6640625" style="1" hidden="1" customWidth="1"/>
    <col min="15" max="20" width="14.6640625" style="1" customWidth="1"/>
    <col min="21" max="24" width="9.1640625" style="1" customWidth="1"/>
    <col min="25" max="25" width="5.6640625" style="1" customWidth="1"/>
    <col min="26" max="251" width="8.83203125" style="1"/>
    <col min="252" max="253" width="5.6640625" style="1" customWidth="1"/>
    <col min="254" max="255" width="1.83203125" style="1" customWidth="1"/>
    <col min="256" max="256" width="85.6640625" style="1" customWidth="1"/>
    <col min="257" max="260" width="0" style="1" hidden="1" customWidth="1"/>
    <col min="261" max="263" width="14.6640625" style="1" customWidth="1"/>
    <col min="264" max="264" width="5.6640625" style="1" customWidth="1"/>
    <col min="265" max="507" width="8.83203125" style="1"/>
    <col min="508" max="509" width="5.6640625" style="1" customWidth="1"/>
    <col min="510" max="511" width="1.83203125" style="1" customWidth="1"/>
    <col min="512" max="512" width="85.6640625" style="1" customWidth="1"/>
    <col min="513" max="516" width="0" style="1" hidden="1" customWidth="1"/>
    <col min="517" max="519" width="14.6640625" style="1" customWidth="1"/>
    <col min="520" max="520" width="5.6640625" style="1" customWidth="1"/>
    <col min="521" max="763" width="8.83203125" style="1"/>
    <col min="764" max="765" width="5.6640625" style="1" customWidth="1"/>
    <col min="766" max="767" width="1.83203125" style="1" customWidth="1"/>
    <col min="768" max="768" width="85.6640625" style="1" customWidth="1"/>
    <col min="769" max="772" width="0" style="1" hidden="1" customWidth="1"/>
    <col min="773" max="775" width="14.6640625" style="1" customWidth="1"/>
    <col min="776" max="776" width="5.6640625" style="1" customWidth="1"/>
    <col min="777" max="1019" width="8.83203125" style="1"/>
    <col min="1020" max="1021" width="5.6640625" style="1" customWidth="1"/>
    <col min="1022" max="1023" width="1.83203125" style="1" customWidth="1"/>
    <col min="1024" max="1024" width="85.6640625" style="1" customWidth="1"/>
    <col min="1025" max="1028" width="0" style="1" hidden="1" customWidth="1"/>
    <col min="1029" max="1031" width="14.6640625" style="1" customWidth="1"/>
    <col min="1032" max="1032" width="5.6640625" style="1" customWidth="1"/>
    <col min="1033" max="1275" width="8.83203125" style="1"/>
    <col min="1276" max="1277" width="5.6640625" style="1" customWidth="1"/>
    <col min="1278" max="1279" width="1.83203125" style="1" customWidth="1"/>
    <col min="1280" max="1280" width="85.6640625" style="1" customWidth="1"/>
    <col min="1281" max="1284" width="0" style="1" hidden="1" customWidth="1"/>
    <col min="1285" max="1287" width="14.6640625" style="1" customWidth="1"/>
    <col min="1288" max="1288" width="5.6640625" style="1" customWidth="1"/>
    <col min="1289" max="1531" width="8.83203125" style="1"/>
    <col min="1532" max="1533" width="5.6640625" style="1" customWidth="1"/>
    <col min="1534" max="1535" width="1.83203125" style="1" customWidth="1"/>
    <col min="1536" max="1536" width="85.6640625" style="1" customWidth="1"/>
    <col min="1537" max="1540" width="0" style="1" hidden="1" customWidth="1"/>
    <col min="1541" max="1543" width="14.6640625" style="1" customWidth="1"/>
    <col min="1544" max="1544" width="5.6640625" style="1" customWidth="1"/>
    <col min="1545" max="1787" width="8.83203125" style="1"/>
    <col min="1788" max="1789" width="5.6640625" style="1" customWidth="1"/>
    <col min="1790" max="1791" width="1.83203125" style="1" customWidth="1"/>
    <col min="1792" max="1792" width="85.6640625" style="1" customWidth="1"/>
    <col min="1793" max="1796" width="0" style="1" hidden="1" customWidth="1"/>
    <col min="1797" max="1799" width="14.6640625" style="1" customWidth="1"/>
    <col min="1800" max="1800" width="5.6640625" style="1" customWidth="1"/>
    <col min="1801" max="2043" width="8.83203125" style="1"/>
    <col min="2044" max="2045" width="5.6640625" style="1" customWidth="1"/>
    <col min="2046" max="2047" width="1.83203125" style="1" customWidth="1"/>
    <col min="2048" max="2048" width="85.6640625" style="1" customWidth="1"/>
    <col min="2049" max="2052" width="0" style="1" hidden="1" customWidth="1"/>
    <col min="2053" max="2055" width="14.6640625" style="1" customWidth="1"/>
    <col min="2056" max="2056" width="5.6640625" style="1" customWidth="1"/>
    <col min="2057" max="2299" width="8.83203125" style="1"/>
    <col min="2300" max="2301" width="5.6640625" style="1" customWidth="1"/>
    <col min="2302" max="2303" width="1.83203125" style="1" customWidth="1"/>
    <col min="2304" max="2304" width="85.6640625" style="1" customWidth="1"/>
    <col min="2305" max="2308" width="0" style="1" hidden="1" customWidth="1"/>
    <col min="2309" max="2311" width="14.6640625" style="1" customWidth="1"/>
    <col min="2312" max="2312" width="5.6640625" style="1" customWidth="1"/>
    <col min="2313" max="2555" width="8.83203125" style="1"/>
    <col min="2556" max="2557" width="5.6640625" style="1" customWidth="1"/>
    <col min="2558" max="2559" width="1.83203125" style="1" customWidth="1"/>
    <col min="2560" max="2560" width="85.6640625" style="1" customWidth="1"/>
    <col min="2561" max="2564" width="0" style="1" hidden="1" customWidth="1"/>
    <col min="2565" max="2567" width="14.6640625" style="1" customWidth="1"/>
    <col min="2568" max="2568" width="5.6640625" style="1" customWidth="1"/>
    <col min="2569" max="2811" width="8.83203125" style="1"/>
    <col min="2812" max="2813" width="5.6640625" style="1" customWidth="1"/>
    <col min="2814" max="2815" width="1.83203125" style="1" customWidth="1"/>
    <col min="2816" max="2816" width="85.6640625" style="1" customWidth="1"/>
    <col min="2817" max="2820" width="0" style="1" hidden="1" customWidth="1"/>
    <col min="2821" max="2823" width="14.6640625" style="1" customWidth="1"/>
    <col min="2824" max="2824" width="5.6640625" style="1" customWidth="1"/>
    <col min="2825" max="3067" width="8.83203125" style="1"/>
    <col min="3068" max="3069" width="5.6640625" style="1" customWidth="1"/>
    <col min="3070" max="3071" width="1.83203125" style="1" customWidth="1"/>
    <col min="3072" max="3072" width="85.6640625" style="1" customWidth="1"/>
    <col min="3073" max="3076" width="0" style="1" hidden="1" customWidth="1"/>
    <col min="3077" max="3079" width="14.6640625" style="1" customWidth="1"/>
    <col min="3080" max="3080" width="5.6640625" style="1" customWidth="1"/>
    <col min="3081" max="3323" width="8.83203125" style="1"/>
    <col min="3324" max="3325" width="5.6640625" style="1" customWidth="1"/>
    <col min="3326" max="3327" width="1.83203125" style="1" customWidth="1"/>
    <col min="3328" max="3328" width="85.6640625" style="1" customWidth="1"/>
    <col min="3329" max="3332" width="0" style="1" hidden="1" customWidth="1"/>
    <col min="3333" max="3335" width="14.6640625" style="1" customWidth="1"/>
    <col min="3336" max="3336" width="5.6640625" style="1" customWidth="1"/>
    <col min="3337" max="3579" width="8.83203125" style="1"/>
    <col min="3580" max="3581" width="5.6640625" style="1" customWidth="1"/>
    <col min="3582" max="3583" width="1.83203125" style="1" customWidth="1"/>
    <col min="3584" max="3584" width="85.6640625" style="1" customWidth="1"/>
    <col min="3585" max="3588" width="0" style="1" hidden="1" customWidth="1"/>
    <col min="3589" max="3591" width="14.6640625" style="1" customWidth="1"/>
    <col min="3592" max="3592" width="5.6640625" style="1" customWidth="1"/>
    <col min="3593" max="3835" width="8.83203125" style="1"/>
    <col min="3836" max="3837" width="5.6640625" style="1" customWidth="1"/>
    <col min="3838" max="3839" width="1.83203125" style="1" customWidth="1"/>
    <col min="3840" max="3840" width="85.6640625" style="1" customWidth="1"/>
    <col min="3841" max="3844" width="0" style="1" hidden="1" customWidth="1"/>
    <col min="3845" max="3847" width="14.6640625" style="1" customWidth="1"/>
    <col min="3848" max="3848" width="5.6640625" style="1" customWidth="1"/>
    <col min="3849" max="4091" width="8.83203125" style="1"/>
    <col min="4092" max="4093" width="5.6640625" style="1" customWidth="1"/>
    <col min="4094" max="4095" width="1.83203125" style="1" customWidth="1"/>
    <col min="4096" max="4096" width="85.6640625" style="1" customWidth="1"/>
    <col min="4097" max="4100" width="0" style="1" hidden="1" customWidth="1"/>
    <col min="4101" max="4103" width="14.6640625" style="1" customWidth="1"/>
    <col min="4104" max="4104" width="5.6640625" style="1" customWidth="1"/>
    <col min="4105" max="4347" width="8.83203125" style="1"/>
    <col min="4348" max="4349" width="5.6640625" style="1" customWidth="1"/>
    <col min="4350" max="4351" width="1.83203125" style="1" customWidth="1"/>
    <col min="4352" max="4352" width="85.6640625" style="1" customWidth="1"/>
    <col min="4353" max="4356" width="0" style="1" hidden="1" customWidth="1"/>
    <col min="4357" max="4359" width="14.6640625" style="1" customWidth="1"/>
    <col min="4360" max="4360" width="5.6640625" style="1" customWidth="1"/>
    <col min="4361" max="4603" width="8.83203125" style="1"/>
    <col min="4604" max="4605" width="5.6640625" style="1" customWidth="1"/>
    <col min="4606" max="4607" width="1.83203125" style="1" customWidth="1"/>
    <col min="4608" max="4608" width="85.6640625" style="1" customWidth="1"/>
    <col min="4609" max="4612" width="0" style="1" hidden="1" customWidth="1"/>
    <col min="4613" max="4615" width="14.6640625" style="1" customWidth="1"/>
    <col min="4616" max="4616" width="5.6640625" style="1" customWidth="1"/>
    <col min="4617" max="4859" width="8.83203125" style="1"/>
    <col min="4860" max="4861" width="5.6640625" style="1" customWidth="1"/>
    <col min="4862" max="4863" width="1.83203125" style="1" customWidth="1"/>
    <col min="4864" max="4864" width="85.6640625" style="1" customWidth="1"/>
    <col min="4865" max="4868" width="0" style="1" hidden="1" customWidth="1"/>
    <col min="4869" max="4871" width="14.6640625" style="1" customWidth="1"/>
    <col min="4872" max="4872" width="5.6640625" style="1" customWidth="1"/>
    <col min="4873" max="5115" width="8.83203125" style="1"/>
    <col min="5116" max="5117" width="5.6640625" style="1" customWidth="1"/>
    <col min="5118" max="5119" width="1.83203125" style="1" customWidth="1"/>
    <col min="5120" max="5120" width="85.6640625" style="1" customWidth="1"/>
    <col min="5121" max="5124" width="0" style="1" hidden="1" customWidth="1"/>
    <col min="5125" max="5127" width="14.6640625" style="1" customWidth="1"/>
    <col min="5128" max="5128" width="5.6640625" style="1" customWidth="1"/>
    <col min="5129" max="5371" width="8.83203125" style="1"/>
    <col min="5372" max="5373" width="5.6640625" style="1" customWidth="1"/>
    <col min="5374" max="5375" width="1.83203125" style="1" customWidth="1"/>
    <col min="5376" max="5376" width="85.6640625" style="1" customWidth="1"/>
    <col min="5377" max="5380" width="0" style="1" hidden="1" customWidth="1"/>
    <col min="5381" max="5383" width="14.6640625" style="1" customWidth="1"/>
    <col min="5384" max="5384" width="5.6640625" style="1" customWidth="1"/>
    <col min="5385" max="5627" width="8.83203125" style="1"/>
    <col min="5628" max="5629" width="5.6640625" style="1" customWidth="1"/>
    <col min="5630" max="5631" width="1.83203125" style="1" customWidth="1"/>
    <col min="5632" max="5632" width="85.6640625" style="1" customWidth="1"/>
    <col min="5633" max="5636" width="0" style="1" hidden="1" customWidth="1"/>
    <col min="5637" max="5639" width="14.6640625" style="1" customWidth="1"/>
    <col min="5640" max="5640" width="5.6640625" style="1" customWidth="1"/>
    <col min="5641" max="5883" width="8.83203125" style="1"/>
    <col min="5884" max="5885" width="5.6640625" style="1" customWidth="1"/>
    <col min="5886" max="5887" width="1.83203125" style="1" customWidth="1"/>
    <col min="5888" max="5888" width="85.6640625" style="1" customWidth="1"/>
    <col min="5889" max="5892" width="0" style="1" hidden="1" customWidth="1"/>
    <col min="5893" max="5895" width="14.6640625" style="1" customWidth="1"/>
    <col min="5896" max="5896" width="5.6640625" style="1" customWidth="1"/>
    <col min="5897" max="6139" width="8.83203125" style="1"/>
    <col min="6140" max="6141" width="5.6640625" style="1" customWidth="1"/>
    <col min="6142" max="6143" width="1.83203125" style="1" customWidth="1"/>
    <col min="6144" max="6144" width="85.6640625" style="1" customWidth="1"/>
    <col min="6145" max="6148" width="0" style="1" hidden="1" customWidth="1"/>
    <col min="6149" max="6151" width="14.6640625" style="1" customWidth="1"/>
    <col min="6152" max="6152" width="5.6640625" style="1" customWidth="1"/>
    <col min="6153" max="6395" width="8.83203125" style="1"/>
    <col min="6396" max="6397" width="5.6640625" style="1" customWidth="1"/>
    <col min="6398" max="6399" width="1.83203125" style="1" customWidth="1"/>
    <col min="6400" max="6400" width="85.6640625" style="1" customWidth="1"/>
    <col min="6401" max="6404" width="0" style="1" hidden="1" customWidth="1"/>
    <col min="6405" max="6407" width="14.6640625" style="1" customWidth="1"/>
    <col min="6408" max="6408" width="5.6640625" style="1" customWidth="1"/>
    <col min="6409" max="6651" width="8.83203125" style="1"/>
    <col min="6652" max="6653" width="5.6640625" style="1" customWidth="1"/>
    <col min="6654" max="6655" width="1.83203125" style="1" customWidth="1"/>
    <col min="6656" max="6656" width="85.6640625" style="1" customWidth="1"/>
    <col min="6657" max="6660" width="0" style="1" hidden="1" customWidth="1"/>
    <col min="6661" max="6663" width="14.6640625" style="1" customWidth="1"/>
    <col min="6664" max="6664" width="5.6640625" style="1" customWidth="1"/>
    <col min="6665" max="6907" width="8.83203125" style="1"/>
    <col min="6908" max="6909" width="5.6640625" style="1" customWidth="1"/>
    <col min="6910" max="6911" width="1.83203125" style="1" customWidth="1"/>
    <col min="6912" max="6912" width="85.6640625" style="1" customWidth="1"/>
    <col min="6913" max="6916" width="0" style="1" hidden="1" customWidth="1"/>
    <col min="6917" max="6919" width="14.6640625" style="1" customWidth="1"/>
    <col min="6920" max="6920" width="5.6640625" style="1" customWidth="1"/>
    <col min="6921" max="7163" width="8.83203125" style="1"/>
    <col min="7164" max="7165" width="5.6640625" style="1" customWidth="1"/>
    <col min="7166" max="7167" width="1.83203125" style="1" customWidth="1"/>
    <col min="7168" max="7168" width="85.6640625" style="1" customWidth="1"/>
    <col min="7169" max="7172" width="0" style="1" hidden="1" customWidth="1"/>
    <col min="7173" max="7175" width="14.6640625" style="1" customWidth="1"/>
    <col min="7176" max="7176" width="5.6640625" style="1" customWidth="1"/>
    <col min="7177" max="7419" width="8.83203125" style="1"/>
    <col min="7420" max="7421" width="5.6640625" style="1" customWidth="1"/>
    <col min="7422" max="7423" width="1.83203125" style="1" customWidth="1"/>
    <col min="7424" max="7424" width="85.6640625" style="1" customWidth="1"/>
    <col min="7425" max="7428" width="0" style="1" hidden="1" customWidth="1"/>
    <col min="7429" max="7431" width="14.6640625" style="1" customWidth="1"/>
    <col min="7432" max="7432" width="5.6640625" style="1" customWidth="1"/>
    <col min="7433" max="7675" width="8.83203125" style="1"/>
    <col min="7676" max="7677" width="5.6640625" style="1" customWidth="1"/>
    <col min="7678" max="7679" width="1.83203125" style="1" customWidth="1"/>
    <col min="7680" max="7680" width="85.6640625" style="1" customWidth="1"/>
    <col min="7681" max="7684" width="0" style="1" hidden="1" customWidth="1"/>
    <col min="7685" max="7687" width="14.6640625" style="1" customWidth="1"/>
    <col min="7688" max="7688" width="5.6640625" style="1" customWidth="1"/>
    <col min="7689" max="7931" width="8.83203125" style="1"/>
    <col min="7932" max="7933" width="5.6640625" style="1" customWidth="1"/>
    <col min="7934" max="7935" width="1.83203125" style="1" customWidth="1"/>
    <col min="7936" max="7936" width="85.6640625" style="1" customWidth="1"/>
    <col min="7937" max="7940" width="0" style="1" hidden="1" customWidth="1"/>
    <col min="7941" max="7943" width="14.6640625" style="1" customWidth="1"/>
    <col min="7944" max="7944" width="5.6640625" style="1" customWidth="1"/>
    <col min="7945" max="8187" width="8.83203125" style="1"/>
    <col min="8188" max="8189" width="5.6640625" style="1" customWidth="1"/>
    <col min="8190" max="8191" width="1.83203125" style="1" customWidth="1"/>
    <col min="8192" max="8192" width="85.6640625" style="1" customWidth="1"/>
    <col min="8193" max="8196" width="0" style="1" hidden="1" customWidth="1"/>
    <col min="8197" max="8199" width="14.6640625" style="1" customWidth="1"/>
    <col min="8200" max="8200" width="5.6640625" style="1" customWidth="1"/>
    <col min="8201" max="8443" width="8.83203125" style="1"/>
    <col min="8444" max="8445" width="5.6640625" style="1" customWidth="1"/>
    <col min="8446" max="8447" width="1.83203125" style="1" customWidth="1"/>
    <col min="8448" max="8448" width="85.6640625" style="1" customWidth="1"/>
    <col min="8449" max="8452" width="0" style="1" hidden="1" customWidth="1"/>
    <col min="8453" max="8455" width="14.6640625" style="1" customWidth="1"/>
    <col min="8456" max="8456" width="5.6640625" style="1" customWidth="1"/>
    <col min="8457" max="8699" width="8.83203125" style="1"/>
    <col min="8700" max="8701" width="5.6640625" style="1" customWidth="1"/>
    <col min="8702" max="8703" width="1.83203125" style="1" customWidth="1"/>
    <col min="8704" max="8704" width="85.6640625" style="1" customWidth="1"/>
    <col min="8705" max="8708" width="0" style="1" hidden="1" customWidth="1"/>
    <col min="8709" max="8711" width="14.6640625" style="1" customWidth="1"/>
    <col min="8712" max="8712" width="5.6640625" style="1" customWidth="1"/>
    <col min="8713" max="8955" width="8.83203125" style="1"/>
    <col min="8956" max="8957" width="5.6640625" style="1" customWidth="1"/>
    <col min="8958" max="8959" width="1.83203125" style="1" customWidth="1"/>
    <col min="8960" max="8960" width="85.6640625" style="1" customWidth="1"/>
    <col min="8961" max="8964" width="0" style="1" hidden="1" customWidth="1"/>
    <col min="8965" max="8967" width="14.6640625" style="1" customWidth="1"/>
    <col min="8968" max="8968" width="5.6640625" style="1" customWidth="1"/>
    <col min="8969" max="9211" width="8.83203125" style="1"/>
    <col min="9212" max="9213" width="5.6640625" style="1" customWidth="1"/>
    <col min="9214" max="9215" width="1.83203125" style="1" customWidth="1"/>
    <col min="9216" max="9216" width="85.6640625" style="1" customWidth="1"/>
    <col min="9217" max="9220" width="0" style="1" hidden="1" customWidth="1"/>
    <col min="9221" max="9223" width="14.6640625" style="1" customWidth="1"/>
    <col min="9224" max="9224" width="5.6640625" style="1" customWidth="1"/>
    <col min="9225" max="9467" width="8.83203125" style="1"/>
    <col min="9468" max="9469" width="5.6640625" style="1" customWidth="1"/>
    <col min="9470" max="9471" width="1.83203125" style="1" customWidth="1"/>
    <col min="9472" max="9472" width="85.6640625" style="1" customWidth="1"/>
    <col min="9473" max="9476" width="0" style="1" hidden="1" customWidth="1"/>
    <col min="9477" max="9479" width="14.6640625" style="1" customWidth="1"/>
    <col min="9480" max="9480" width="5.6640625" style="1" customWidth="1"/>
    <col min="9481" max="9723" width="8.83203125" style="1"/>
    <col min="9724" max="9725" width="5.6640625" style="1" customWidth="1"/>
    <col min="9726" max="9727" width="1.83203125" style="1" customWidth="1"/>
    <col min="9728" max="9728" width="85.6640625" style="1" customWidth="1"/>
    <col min="9729" max="9732" width="0" style="1" hidden="1" customWidth="1"/>
    <col min="9733" max="9735" width="14.6640625" style="1" customWidth="1"/>
    <col min="9736" max="9736" width="5.6640625" style="1" customWidth="1"/>
    <col min="9737" max="9979" width="8.83203125" style="1"/>
    <col min="9980" max="9981" width="5.6640625" style="1" customWidth="1"/>
    <col min="9982" max="9983" width="1.83203125" style="1" customWidth="1"/>
    <col min="9984" max="9984" width="85.6640625" style="1" customWidth="1"/>
    <col min="9985" max="9988" width="0" style="1" hidden="1" customWidth="1"/>
    <col min="9989" max="9991" width="14.6640625" style="1" customWidth="1"/>
    <col min="9992" max="9992" width="5.6640625" style="1" customWidth="1"/>
    <col min="9993" max="10235" width="8.83203125" style="1"/>
    <col min="10236" max="10237" width="5.6640625" style="1" customWidth="1"/>
    <col min="10238" max="10239" width="1.83203125" style="1" customWidth="1"/>
    <col min="10240" max="10240" width="85.6640625" style="1" customWidth="1"/>
    <col min="10241" max="10244" width="0" style="1" hidden="1" customWidth="1"/>
    <col min="10245" max="10247" width="14.6640625" style="1" customWidth="1"/>
    <col min="10248" max="10248" width="5.6640625" style="1" customWidth="1"/>
    <col min="10249" max="10491" width="8.83203125" style="1"/>
    <col min="10492" max="10493" width="5.6640625" style="1" customWidth="1"/>
    <col min="10494" max="10495" width="1.83203125" style="1" customWidth="1"/>
    <col min="10496" max="10496" width="85.6640625" style="1" customWidth="1"/>
    <col min="10497" max="10500" width="0" style="1" hidden="1" customWidth="1"/>
    <col min="10501" max="10503" width="14.6640625" style="1" customWidth="1"/>
    <col min="10504" max="10504" width="5.6640625" style="1" customWidth="1"/>
    <col min="10505" max="10747" width="8.83203125" style="1"/>
    <col min="10748" max="10749" width="5.6640625" style="1" customWidth="1"/>
    <col min="10750" max="10751" width="1.83203125" style="1" customWidth="1"/>
    <col min="10752" max="10752" width="85.6640625" style="1" customWidth="1"/>
    <col min="10753" max="10756" width="0" style="1" hidden="1" customWidth="1"/>
    <col min="10757" max="10759" width="14.6640625" style="1" customWidth="1"/>
    <col min="10760" max="10760" width="5.6640625" style="1" customWidth="1"/>
    <col min="10761" max="11003" width="8.83203125" style="1"/>
    <col min="11004" max="11005" width="5.6640625" style="1" customWidth="1"/>
    <col min="11006" max="11007" width="1.83203125" style="1" customWidth="1"/>
    <col min="11008" max="11008" width="85.6640625" style="1" customWidth="1"/>
    <col min="11009" max="11012" width="0" style="1" hidden="1" customWidth="1"/>
    <col min="11013" max="11015" width="14.6640625" style="1" customWidth="1"/>
    <col min="11016" max="11016" width="5.6640625" style="1" customWidth="1"/>
    <col min="11017" max="11259" width="8.83203125" style="1"/>
    <col min="11260" max="11261" width="5.6640625" style="1" customWidth="1"/>
    <col min="11262" max="11263" width="1.83203125" style="1" customWidth="1"/>
    <col min="11264" max="11264" width="85.6640625" style="1" customWidth="1"/>
    <col min="11265" max="11268" width="0" style="1" hidden="1" customWidth="1"/>
    <col min="11269" max="11271" width="14.6640625" style="1" customWidth="1"/>
    <col min="11272" max="11272" width="5.6640625" style="1" customWidth="1"/>
    <col min="11273" max="11515" width="8.83203125" style="1"/>
    <col min="11516" max="11517" width="5.6640625" style="1" customWidth="1"/>
    <col min="11518" max="11519" width="1.83203125" style="1" customWidth="1"/>
    <col min="11520" max="11520" width="85.6640625" style="1" customWidth="1"/>
    <col min="11521" max="11524" width="0" style="1" hidden="1" customWidth="1"/>
    <col min="11525" max="11527" width="14.6640625" style="1" customWidth="1"/>
    <col min="11528" max="11528" width="5.6640625" style="1" customWidth="1"/>
    <col min="11529" max="11771" width="8.83203125" style="1"/>
    <col min="11772" max="11773" width="5.6640625" style="1" customWidth="1"/>
    <col min="11774" max="11775" width="1.83203125" style="1" customWidth="1"/>
    <col min="11776" max="11776" width="85.6640625" style="1" customWidth="1"/>
    <col min="11777" max="11780" width="0" style="1" hidden="1" customWidth="1"/>
    <col min="11781" max="11783" width="14.6640625" style="1" customWidth="1"/>
    <col min="11784" max="11784" width="5.6640625" style="1" customWidth="1"/>
    <col min="11785" max="12027" width="8.83203125" style="1"/>
    <col min="12028" max="12029" width="5.6640625" style="1" customWidth="1"/>
    <col min="12030" max="12031" width="1.83203125" style="1" customWidth="1"/>
    <col min="12032" max="12032" width="85.6640625" style="1" customWidth="1"/>
    <col min="12033" max="12036" width="0" style="1" hidden="1" customWidth="1"/>
    <col min="12037" max="12039" width="14.6640625" style="1" customWidth="1"/>
    <col min="12040" max="12040" width="5.6640625" style="1" customWidth="1"/>
    <col min="12041" max="12283" width="8.83203125" style="1"/>
    <col min="12284" max="12285" width="5.6640625" style="1" customWidth="1"/>
    <col min="12286" max="12287" width="1.83203125" style="1" customWidth="1"/>
    <col min="12288" max="12288" width="85.6640625" style="1" customWidth="1"/>
    <col min="12289" max="12292" width="0" style="1" hidden="1" customWidth="1"/>
    <col min="12293" max="12295" width="14.6640625" style="1" customWidth="1"/>
    <col min="12296" max="12296" width="5.6640625" style="1" customWidth="1"/>
    <col min="12297" max="12539" width="8.83203125" style="1"/>
    <col min="12540" max="12541" width="5.6640625" style="1" customWidth="1"/>
    <col min="12542" max="12543" width="1.83203125" style="1" customWidth="1"/>
    <col min="12544" max="12544" width="85.6640625" style="1" customWidth="1"/>
    <col min="12545" max="12548" width="0" style="1" hidden="1" customWidth="1"/>
    <col min="12549" max="12551" width="14.6640625" style="1" customWidth="1"/>
    <col min="12552" max="12552" width="5.6640625" style="1" customWidth="1"/>
    <col min="12553" max="12795" width="8.83203125" style="1"/>
    <col min="12796" max="12797" width="5.6640625" style="1" customWidth="1"/>
    <col min="12798" max="12799" width="1.83203125" style="1" customWidth="1"/>
    <col min="12800" max="12800" width="85.6640625" style="1" customWidth="1"/>
    <col min="12801" max="12804" width="0" style="1" hidden="1" customWidth="1"/>
    <col min="12805" max="12807" width="14.6640625" style="1" customWidth="1"/>
    <col min="12808" max="12808" width="5.6640625" style="1" customWidth="1"/>
    <col min="12809" max="13051" width="8.83203125" style="1"/>
    <col min="13052" max="13053" width="5.6640625" style="1" customWidth="1"/>
    <col min="13054" max="13055" width="1.83203125" style="1" customWidth="1"/>
    <col min="13056" max="13056" width="85.6640625" style="1" customWidth="1"/>
    <col min="13057" max="13060" width="0" style="1" hidden="1" customWidth="1"/>
    <col min="13061" max="13063" width="14.6640625" style="1" customWidth="1"/>
    <col min="13064" max="13064" width="5.6640625" style="1" customWidth="1"/>
    <col min="13065" max="13307" width="8.83203125" style="1"/>
    <col min="13308" max="13309" width="5.6640625" style="1" customWidth="1"/>
    <col min="13310" max="13311" width="1.83203125" style="1" customWidth="1"/>
    <col min="13312" max="13312" width="85.6640625" style="1" customWidth="1"/>
    <col min="13313" max="13316" width="0" style="1" hidden="1" customWidth="1"/>
    <col min="13317" max="13319" width="14.6640625" style="1" customWidth="1"/>
    <col min="13320" max="13320" width="5.6640625" style="1" customWidth="1"/>
    <col min="13321" max="13563" width="8.83203125" style="1"/>
    <col min="13564" max="13565" width="5.6640625" style="1" customWidth="1"/>
    <col min="13566" max="13567" width="1.83203125" style="1" customWidth="1"/>
    <col min="13568" max="13568" width="85.6640625" style="1" customWidth="1"/>
    <col min="13569" max="13572" width="0" style="1" hidden="1" customWidth="1"/>
    <col min="13573" max="13575" width="14.6640625" style="1" customWidth="1"/>
    <col min="13576" max="13576" width="5.6640625" style="1" customWidth="1"/>
    <col min="13577" max="13819" width="8.83203125" style="1"/>
    <col min="13820" max="13821" width="5.6640625" style="1" customWidth="1"/>
    <col min="13822" max="13823" width="1.83203125" style="1" customWidth="1"/>
    <col min="13824" max="13824" width="85.6640625" style="1" customWidth="1"/>
    <col min="13825" max="13828" width="0" style="1" hidden="1" customWidth="1"/>
    <col min="13829" max="13831" width="14.6640625" style="1" customWidth="1"/>
    <col min="13832" max="13832" width="5.6640625" style="1" customWidth="1"/>
    <col min="13833" max="14075" width="8.83203125" style="1"/>
    <col min="14076" max="14077" width="5.6640625" style="1" customWidth="1"/>
    <col min="14078" max="14079" width="1.83203125" style="1" customWidth="1"/>
    <col min="14080" max="14080" width="85.6640625" style="1" customWidth="1"/>
    <col min="14081" max="14084" width="0" style="1" hidden="1" customWidth="1"/>
    <col min="14085" max="14087" width="14.6640625" style="1" customWidth="1"/>
    <col min="14088" max="14088" width="5.6640625" style="1" customWidth="1"/>
    <col min="14089" max="14331" width="8.83203125" style="1"/>
    <col min="14332" max="14333" width="5.6640625" style="1" customWidth="1"/>
    <col min="14334" max="14335" width="1.83203125" style="1" customWidth="1"/>
    <col min="14336" max="14336" width="85.6640625" style="1" customWidth="1"/>
    <col min="14337" max="14340" width="0" style="1" hidden="1" customWidth="1"/>
    <col min="14341" max="14343" width="14.6640625" style="1" customWidth="1"/>
    <col min="14344" max="14344" width="5.6640625" style="1" customWidth="1"/>
    <col min="14345" max="14587" width="8.83203125" style="1"/>
    <col min="14588" max="14589" width="5.6640625" style="1" customWidth="1"/>
    <col min="14590" max="14591" width="1.83203125" style="1" customWidth="1"/>
    <col min="14592" max="14592" width="85.6640625" style="1" customWidth="1"/>
    <col min="14593" max="14596" width="0" style="1" hidden="1" customWidth="1"/>
    <col min="14597" max="14599" width="14.6640625" style="1" customWidth="1"/>
    <col min="14600" max="14600" width="5.6640625" style="1" customWidth="1"/>
    <col min="14601" max="14843" width="8.83203125" style="1"/>
    <col min="14844" max="14845" width="5.6640625" style="1" customWidth="1"/>
    <col min="14846" max="14847" width="1.83203125" style="1" customWidth="1"/>
    <col min="14848" max="14848" width="85.6640625" style="1" customWidth="1"/>
    <col min="14849" max="14852" width="0" style="1" hidden="1" customWidth="1"/>
    <col min="14853" max="14855" width="14.6640625" style="1" customWidth="1"/>
    <col min="14856" max="14856" width="5.6640625" style="1" customWidth="1"/>
    <col min="14857" max="15099" width="8.83203125" style="1"/>
    <col min="15100" max="15101" width="5.6640625" style="1" customWidth="1"/>
    <col min="15102" max="15103" width="1.83203125" style="1" customWidth="1"/>
    <col min="15104" max="15104" width="85.6640625" style="1" customWidth="1"/>
    <col min="15105" max="15108" width="0" style="1" hidden="1" customWidth="1"/>
    <col min="15109" max="15111" width="14.6640625" style="1" customWidth="1"/>
    <col min="15112" max="15112" width="5.6640625" style="1" customWidth="1"/>
    <col min="15113" max="15355" width="8.83203125" style="1"/>
    <col min="15356" max="15357" width="5.6640625" style="1" customWidth="1"/>
    <col min="15358" max="15359" width="1.83203125" style="1" customWidth="1"/>
    <col min="15360" max="15360" width="85.6640625" style="1" customWidth="1"/>
    <col min="15361" max="15364" width="0" style="1" hidden="1" customWidth="1"/>
    <col min="15365" max="15367" width="14.6640625" style="1" customWidth="1"/>
    <col min="15368" max="15368" width="5.6640625" style="1" customWidth="1"/>
    <col min="15369" max="15611" width="8.83203125" style="1"/>
    <col min="15612" max="15613" width="5.6640625" style="1" customWidth="1"/>
    <col min="15614" max="15615" width="1.83203125" style="1" customWidth="1"/>
    <col min="15616" max="15616" width="85.6640625" style="1" customWidth="1"/>
    <col min="15617" max="15620" width="0" style="1" hidden="1" customWidth="1"/>
    <col min="15621" max="15623" width="14.6640625" style="1" customWidth="1"/>
    <col min="15624" max="15624" width="5.6640625" style="1" customWidth="1"/>
    <col min="15625" max="15867" width="8.83203125" style="1"/>
    <col min="15868" max="15869" width="5.6640625" style="1" customWidth="1"/>
    <col min="15870" max="15871" width="1.83203125" style="1" customWidth="1"/>
    <col min="15872" max="15872" width="85.6640625" style="1" customWidth="1"/>
    <col min="15873" max="15876" width="0" style="1" hidden="1" customWidth="1"/>
    <col min="15877" max="15879" width="14.6640625" style="1" customWidth="1"/>
    <col min="15880" max="15880" width="5.6640625" style="1" customWidth="1"/>
    <col min="15881" max="16123" width="8.83203125" style="1"/>
    <col min="16124" max="16125" width="5.6640625" style="1" customWidth="1"/>
    <col min="16126" max="16127" width="1.83203125" style="1" customWidth="1"/>
    <col min="16128" max="16128" width="85.6640625" style="1" customWidth="1"/>
    <col min="16129" max="16132" width="0" style="1" hidden="1" customWidth="1"/>
    <col min="16133" max="16135" width="14.6640625" style="1" customWidth="1"/>
    <col min="16136" max="16136" width="5.6640625" style="1" customWidth="1"/>
    <col min="16137" max="16384" width="8.83203125" style="1"/>
  </cols>
  <sheetData>
    <row r="1" spans="2:25" ht="13" thickBot="1"/>
    <row r="2" spans="2:25" ht="13.75" thickTop="1">
      <c r="B2" s="4"/>
      <c r="C2" s="5"/>
      <c r="D2" s="5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8"/>
      <c r="V2" s="8"/>
      <c r="W2" s="8"/>
      <c r="X2" s="8"/>
      <c r="Y2" s="9"/>
    </row>
    <row r="3" spans="2:25">
      <c r="B3" s="10"/>
      <c r="C3" s="11" t="str">
        <f>[2]Health!$A$2</f>
        <v>QUARTERLY PERFORMANCE REPORTS: 2016/17 - 4th Quarter</v>
      </c>
      <c r="D3" s="12"/>
      <c r="E3" s="41"/>
      <c r="F3" s="53"/>
      <c r="G3" s="13"/>
      <c r="H3" s="13"/>
      <c r="I3" s="13"/>
      <c r="J3" s="13"/>
      <c r="K3" s="54"/>
      <c r="L3" s="14"/>
      <c r="M3" s="14"/>
      <c r="N3" s="14"/>
      <c r="O3" s="14"/>
      <c r="P3" s="13"/>
      <c r="Q3" s="13"/>
      <c r="R3" s="13"/>
      <c r="S3" s="13"/>
      <c r="T3" s="13"/>
      <c r="Y3" s="15"/>
    </row>
    <row r="4" spans="2:25">
      <c r="B4" s="10"/>
      <c r="C4" s="11" t="str">
        <f>[2]Health!$A$1</f>
        <v>LIMPOPO</v>
      </c>
      <c r="D4" s="12"/>
      <c r="E4" s="41"/>
      <c r="F4" s="53"/>
      <c r="G4" s="13"/>
      <c r="H4" s="13"/>
      <c r="I4" s="13"/>
      <c r="J4" s="13"/>
      <c r="K4" s="54"/>
      <c r="L4" s="14"/>
      <c r="M4" s="14"/>
      <c r="N4" s="14"/>
      <c r="O4" s="14"/>
      <c r="P4" s="13"/>
      <c r="Q4" s="13"/>
      <c r="R4" s="13"/>
      <c r="S4" s="13"/>
      <c r="T4" s="13"/>
      <c r="Y4" s="15"/>
    </row>
    <row r="5" spans="2:25">
      <c r="B5" s="10"/>
      <c r="C5" s="11" t="str">
        <f>[2]Health!$A$3</f>
        <v>Sector:  Health</v>
      </c>
      <c r="D5" s="12"/>
      <c r="E5" s="41"/>
      <c r="F5" s="54"/>
      <c r="G5" s="54"/>
      <c r="H5" s="54"/>
      <c r="I5" s="54"/>
      <c r="J5" s="13"/>
      <c r="K5" s="54"/>
      <c r="L5" s="14"/>
      <c r="M5" s="14"/>
      <c r="N5" s="14"/>
      <c r="O5" s="14"/>
      <c r="P5" s="13"/>
      <c r="Q5" s="13"/>
      <c r="R5" s="13"/>
      <c r="S5" s="13"/>
      <c r="T5" s="13"/>
      <c r="Y5" s="15"/>
    </row>
    <row r="6" spans="2:25" ht="65" customHeight="1">
      <c r="B6" s="10"/>
      <c r="C6" s="42" t="str">
        <f>[2]Health!$C$4</f>
        <v>Programme / Subprogramme / Performance Measures</v>
      </c>
      <c r="D6" s="40"/>
      <c r="E6" s="43"/>
      <c r="F6" s="16" t="e">
        <v>#REF!</v>
      </c>
      <c r="G6" s="17" t="e">
        <v>#REF!</v>
      </c>
      <c r="H6" s="18" t="e">
        <v>#REF!</v>
      </c>
      <c r="I6" s="39" t="str">
        <f>[2]Health!$H$4</f>
        <v>Target for 2016/17 as per 
Annual 
Performance 
Plan (APP)</v>
      </c>
      <c r="J6" s="16" t="s">
        <v>191</v>
      </c>
      <c r="K6" s="17" t="s">
        <v>192</v>
      </c>
      <c r="L6" s="155" t="s">
        <v>193</v>
      </c>
      <c r="M6" s="16" t="s">
        <v>194</v>
      </c>
      <c r="N6" s="155" t="s">
        <v>195</v>
      </c>
      <c r="O6" s="152" t="s">
        <v>196</v>
      </c>
      <c r="P6" s="16" t="s">
        <v>197</v>
      </c>
      <c r="Q6" s="155" t="s">
        <v>198</v>
      </c>
      <c r="R6" s="152" t="s">
        <v>199</v>
      </c>
      <c r="S6" s="39" t="s">
        <v>200</v>
      </c>
      <c r="T6" s="39" t="s">
        <v>201</v>
      </c>
      <c r="Y6" s="15"/>
    </row>
    <row r="7" spans="2:25" ht="15" customHeight="1">
      <c r="B7" s="10"/>
      <c r="C7" s="19" t="s">
        <v>190</v>
      </c>
      <c r="D7" s="20"/>
      <c r="E7" s="44"/>
      <c r="F7" s="21"/>
      <c r="G7" s="21"/>
      <c r="H7" s="21"/>
      <c r="I7" s="21"/>
      <c r="J7" s="21"/>
      <c r="K7" s="22"/>
      <c r="L7" s="21"/>
      <c r="M7" s="21"/>
      <c r="N7" s="22"/>
      <c r="O7" s="21"/>
      <c r="P7" s="21"/>
      <c r="Q7" s="22"/>
      <c r="R7" s="21"/>
      <c r="S7" s="21"/>
      <c r="T7" s="22"/>
      <c r="Y7" s="15"/>
    </row>
    <row r="8" spans="2:25" ht="15" customHeight="1">
      <c r="B8" s="10"/>
      <c r="C8" s="23" t="str">
        <f>[2]Health!A6</f>
        <v>Programme 1: Administration</v>
      </c>
      <c r="D8" s="24"/>
      <c r="E8" s="55"/>
      <c r="F8" s="25"/>
      <c r="G8" s="26"/>
      <c r="H8" s="27"/>
      <c r="I8" s="86"/>
      <c r="J8" s="87"/>
      <c r="K8" s="156"/>
      <c r="L8" s="88"/>
      <c r="M8" s="87"/>
      <c r="N8" s="88"/>
      <c r="O8" s="90"/>
      <c r="P8" s="91"/>
      <c r="Q8" s="88"/>
      <c r="R8" s="90"/>
      <c r="S8" s="91"/>
      <c r="T8" s="89"/>
      <c r="Y8" s="15"/>
    </row>
    <row r="9" spans="2:25" ht="12.75" customHeight="1">
      <c r="B9" s="10"/>
      <c r="C9" s="23"/>
      <c r="D9" s="28"/>
      <c r="E9" s="45" t="str">
        <f>[2]Health!C7</f>
        <v>Percentage of Hospitals with broadband access</v>
      </c>
      <c r="F9" s="56"/>
      <c r="G9" s="57"/>
      <c r="H9" s="58"/>
      <c r="I9" s="146">
        <f>[2]Health!H7</f>
        <v>1</v>
      </c>
      <c r="J9" s="157">
        <f>[2]Health!I7</f>
        <v>1</v>
      </c>
      <c r="K9" s="93">
        <f>[2]Health!J7</f>
        <v>1</v>
      </c>
      <c r="L9" s="93">
        <f>[2]Health!K7</f>
        <v>1</v>
      </c>
      <c r="M9" s="157">
        <f>[2]Health!L7</f>
        <v>1</v>
      </c>
      <c r="N9" s="158">
        <f>[2]Health!M7</f>
        <v>1</v>
      </c>
      <c r="O9" s="92">
        <f>[2]Health!N7</f>
        <v>1</v>
      </c>
      <c r="P9" s="157">
        <f>[2]Health!O7</f>
        <v>1</v>
      </c>
      <c r="Q9" s="158">
        <f>[2]Health!P7</f>
        <v>1</v>
      </c>
      <c r="R9" s="92">
        <f>[2]Health!Q7</f>
        <v>1</v>
      </c>
      <c r="S9" s="146">
        <f>[2]Health!R7</f>
        <v>1</v>
      </c>
      <c r="T9" s="93">
        <f>[2]Health!S7</f>
        <v>1</v>
      </c>
      <c r="Y9" s="15"/>
    </row>
    <row r="10" spans="2:25" ht="12.75" customHeight="1">
      <c r="B10" s="10"/>
      <c r="C10" s="23"/>
      <c r="D10" s="28"/>
      <c r="E10" s="45" t="str">
        <f>[2]Health!C8</f>
        <v>Percentage of fixed PHC facilities with broadband access</v>
      </c>
      <c r="F10" s="59"/>
      <c r="G10" s="60"/>
      <c r="H10" s="61"/>
      <c r="I10" s="146">
        <f>[2]Health!H8</f>
        <v>0.35</v>
      </c>
      <c r="J10" s="157">
        <f>[2]Health!I8</f>
        <v>0.3</v>
      </c>
      <c r="K10" s="93">
        <f>[2]Health!J8</f>
        <v>0.24737945492662475</v>
      </c>
      <c r="L10" s="93">
        <f>[2]Health!K8</f>
        <v>0.24737945492662475</v>
      </c>
      <c r="M10" s="157">
        <f>[2]Health!L8</f>
        <v>0.31</v>
      </c>
      <c r="N10" s="158">
        <f>[2]Health!M8</f>
        <v>0.24737945492662475</v>
      </c>
      <c r="O10" s="92">
        <f>[2]Health!N8</f>
        <v>0.24737945492662475</v>
      </c>
      <c r="P10" s="157">
        <f>[2]Health!O8</f>
        <v>0.33</v>
      </c>
      <c r="Q10" s="158">
        <f>[2]Health!P8</f>
        <v>0.24737945492662475</v>
      </c>
      <c r="R10" s="92">
        <f>[2]Health!Q8</f>
        <v>0.25157232704402516</v>
      </c>
      <c r="S10" s="146">
        <f>[2]Health!R8</f>
        <v>0.35</v>
      </c>
      <c r="T10" s="93">
        <f>[2]Health!S8</f>
        <v>0.25157232704402516</v>
      </c>
      <c r="Y10" s="15"/>
    </row>
    <row r="11" spans="2:25" ht="12.75" customHeight="1">
      <c r="B11" s="10"/>
      <c r="C11" s="23" t="str">
        <f>[2]Health!A9</f>
        <v>Programme 2: District Health Services</v>
      </c>
      <c r="D11" s="28"/>
      <c r="E11" s="45"/>
      <c r="F11" s="59"/>
      <c r="G11" s="60"/>
      <c r="H11" s="61"/>
      <c r="I11" s="146"/>
      <c r="J11" s="157"/>
      <c r="K11" s="93"/>
      <c r="L11" s="93"/>
      <c r="M11" s="157"/>
      <c r="N11" s="158"/>
      <c r="O11" s="92"/>
      <c r="P11" s="157"/>
      <c r="Q11" s="158"/>
      <c r="R11" s="92"/>
      <c r="S11" s="146"/>
      <c r="T11" s="93"/>
      <c r="Y11" s="15"/>
    </row>
    <row r="12" spans="2:25" ht="12.75" customHeight="1">
      <c r="B12" s="10"/>
      <c r="C12" s="23"/>
      <c r="D12" s="46" t="str">
        <f>[2]Health!B10</f>
        <v xml:space="preserve"> District Management</v>
      </c>
      <c r="E12" s="45"/>
      <c r="F12" s="59"/>
      <c r="G12" s="60"/>
      <c r="H12" s="61"/>
      <c r="I12" s="146"/>
      <c r="J12" s="157"/>
      <c r="K12" s="95"/>
      <c r="L12" s="95"/>
      <c r="M12" s="157"/>
      <c r="N12" s="159"/>
      <c r="O12" s="94"/>
      <c r="P12" s="157"/>
      <c r="Q12" s="159"/>
      <c r="R12" s="94"/>
      <c r="S12" s="146"/>
      <c r="T12" s="95"/>
      <c r="Y12" s="15"/>
    </row>
    <row r="13" spans="2:25" ht="12.75" customHeight="1">
      <c r="B13" s="10"/>
      <c r="C13" s="23"/>
      <c r="D13" s="28"/>
      <c r="E13" s="45" t="str">
        <f>[2]Health!C11</f>
        <v>Percentage of fixed PHC Facilities scoring above 70% on the ideal clinic dashboard</v>
      </c>
      <c r="F13" s="62"/>
      <c r="G13" s="63"/>
      <c r="H13" s="64"/>
      <c r="I13" s="146">
        <f>[2]Health!H11</f>
        <v>0.15</v>
      </c>
      <c r="J13" s="157">
        <f>[2]Health!I11</f>
        <v>0.1</v>
      </c>
      <c r="K13" s="93">
        <f>[2]Health!J11</f>
        <v>0.14529914529914531</v>
      </c>
      <c r="L13" s="93">
        <f>[2]Health!K11</f>
        <v>0.14529914529914531</v>
      </c>
      <c r="M13" s="157">
        <f>[2]Health!L11</f>
        <v>0.12</v>
      </c>
      <c r="N13" s="158">
        <f>[2]Health!M11</f>
        <v>0.14529914529914531</v>
      </c>
      <c r="O13" s="92">
        <f>[2]Health!N11</f>
        <v>0.14529914529914531</v>
      </c>
      <c r="P13" s="157">
        <f>[2]Health!O11</f>
        <v>0.13</v>
      </c>
      <c r="Q13" s="158">
        <f>[2]Health!P11</f>
        <v>0.14529914529914531</v>
      </c>
      <c r="R13" s="92">
        <f>[2]Health!Q11</f>
        <v>0.49145299145299143</v>
      </c>
      <c r="S13" s="146">
        <f>[2]Health!R11</f>
        <v>0.15</v>
      </c>
      <c r="T13" s="93">
        <f>[2]Health!S11</f>
        <v>0.49145299145299143</v>
      </c>
      <c r="Y13" s="15"/>
    </row>
    <row r="14" spans="2:25" ht="12.75" customHeight="1">
      <c r="B14" s="10"/>
      <c r="C14" s="23"/>
      <c r="D14" s="28"/>
      <c r="E14" s="45" t="str">
        <f>[2]Health!C12</f>
        <v>Client Satisfaction Survey Rate (PHC)</v>
      </c>
      <c r="F14" s="62"/>
      <c r="G14" s="63"/>
      <c r="H14" s="64"/>
      <c r="I14" s="146">
        <f>[2]Health!H12</f>
        <v>0.3</v>
      </c>
      <c r="J14" s="157">
        <f>[2]Health!I12</f>
        <v>0.3</v>
      </c>
      <c r="K14" s="93">
        <f>[2]Health!J12</f>
        <v>0.1069182389937107</v>
      </c>
      <c r="L14" s="93">
        <f>[2]Health!K12</f>
        <v>0.1069182389937107</v>
      </c>
      <c r="M14" s="157">
        <f>[2]Health!L12</f>
        <v>0.3</v>
      </c>
      <c r="N14" s="158">
        <f>[2]Health!M12</f>
        <v>0.1069182389937107</v>
      </c>
      <c r="O14" s="92">
        <f>[2]Health!N12</f>
        <v>0.1069182389937107</v>
      </c>
      <c r="P14" s="157">
        <f>[2]Health!O12</f>
        <v>0.3</v>
      </c>
      <c r="Q14" s="158">
        <f>[2]Health!P12</f>
        <v>0.1069182389937107</v>
      </c>
      <c r="R14" s="92">
        <f>[2]Health!Q12</f>
        <v>0</v>
      </c>
      <c r="S14" s="146">
        <f>[2]Health!R12</f>
        <v>0.3</v>
      </c>
      <c r="T14" s="93">
        <f>[2]Health!S12</f>
        <v>0</v>
      </c>
      <c r="Y14" s="15"/>
    </row>
    <row r="15" spans="2:25" ht="12.75" hidden="1" customHeight="1">
      <c r="B15" s="10"/>
      <c r="C15" s="23"/>
      <c r="D15" s="28"/>
      <c r="E15" s="45" t="str">
        <f>[2]Health!C13</f>
        <v xml:space="preserve">OHH registration visit coverage (annualised)             </v>
      </c>
      <c r="F15" s="62"/>
      <c r="G15" s="63"/>
      <c r="H15" s="64"/>
      <c r="I15" s="50">
        <f>[2]Health!H13</f>
        <v>0.25</v>
      </c>
      <c r="J15" s="160">
        <f>[2]Health!I13</f>
        <v>0.25</v>
      </c>
      <c r="K15" s="93">
        <f>[2]Health!J13</f>
        <v>4.9456432369224021E-2</v>
      </c>
      <c r="L15" s="93">
        <f>[2]Health!K13</f>
        <v>1.0335975541053696E-2</v>
      </c>
      <c r="M15" s="160">
        <f>[2]Health!L13</f>
        <v>0.25</v>
      </c>
      <c r="N15" s="158">
        <f>[2]Health!M13</f>
        <v>0</v>
      </c>
      <c r="O15" s="92">
        <f>[2]Health!N13</f>
        <v>7.139646635362043E-2</v>
      </c>
      <c r="P15" s="160">
        <f>[2]Health!O13</f>
        <v>0.25</v>
      </c>
      <c r="Q15" s="158">
        <f>[2]Health!P13</f>
        <v>4.3372129140706366E-2</v>
      </c>
      <c r="R15" s="92">
        <f>[2]Health!Q13</f>
        <v>3.6213676091302799E-2</v>
      </c>
      <c r="S15" s="50">
        <f>[2]Health!R13</f>
        <v>0.25</v>
      </c>
      <c r="T15" s="93">
        <f>[2]Health!S13</f>
        <v>3.6213676091302799E-2</v>
      </c>
      <c r="Y15" s="15"/>
    </row>
    <row r="16" spans="2:25" ht="12.75" customHeight="1">
      <c r="B16" s="10"/>
      <c r="C16" s="23"/>
      <c r="D16" s="28"/>
      <c r="E16" s="45" t="str">
        <f>[2]Health!C14</f>
        <v>Number of Districts with fully fledged District Clinical Specialist Teams (DCSTs)</v>
      </c>
      <c r="F16" s="62"/>
      <c r="G16" s="63"/>
      <c r="H16" s="64"/>
      <c r="I16" s="140">
        <f>[2]Health!H14</f>
        <v>1</v>
      </c>
      <c r="J16" s="161">
        <f>[2]Health!I14</f>
        <v>1</v>
      </c>
      <c r="K16" s="142">
        <f>[2]Health!J14</f>
        <v>0</v>
      </c>
      <c r="L16" s="142">
        <f>[2]Health!K14</f>
        <v>0</v>
      </c>
      <c r="M16" s="161">
        <f>[2]Health!L14</f>
        <v>1</v>
      </c>
      <c r="N16" s="162">
        <f>[2]Health!M14</f>
        <v>0</v>
      </c>
      <c r="O16" s="141">
        <f>[2]Health!N14</f>
        <v>0</v>
      </c>
      <c r="P16" s="161">
        <f>[2]Health!O14</f>
        <v>1</v>
      </c>
      <c r="Q16" s="162">
        <f>[2]Health!P14</f>
        <v>0</v>
      </c>
      <c r="R16" s="141">
        <f>[2]Health!Q14</f>
        <v>0</v>
      </c>
      <c r="S16" s="140">
        <f>[2]Health!R14</f>
        <v>1</v>
      </c>
      <c r="T16" s="142">
        <f>[2]Health!S14</f>
        <v>0</v>
      </c>
      <c r="Y16" s="15"/>
    </row>
    <row r="17" spans="2:25" ht="12.75" customHeight="1">
      <c r="B17" s="10"/>
      <c r="C17" s="23"/>
      <c r="D17" s="28"/>
      <c r="E17" s="45" t="str">
        <f>[2]Health!C15</f>
        <v xml:space="preserve">PHC utilisation rate </v>
      </c>
      <c r="F17" s="62"/>
      <c r="G17" s="63"/>
      <c r="H17" s="64"/>
      <c r="I17" s="81">
        <f>[2]Health!H15</f>
        <v>2.6</v>
      </c>
      <c r="J17" s="163">
        <f>[2]Health!I15</f>
        <v>2.6</v>
      </c>
      <c r="K17" s="97">
        <f>[2]Health!J15</f>
        <v>2.6583865015338608</v>
      </c>
      <c r="L17" s="97">
        <f>[2]Health!K15</f>
        <v>2.6734387957046652</v>
      </c>
      <c r="M17" s="163">
        <f>[2]Health!L15</f>
        <v>2.6</v>
      </c>
      <c r="N17" s="164">
        <f>[2]Health!M15</f>
        <v>2.689727891429786</v>
      </c>
      <c r="O17" s="96">
        <f>[2]Health!N15</f>
        <v>2.4472473566423845</v>
      </c>
      <c r="P17" s="163">
        <f>[2]Health!O15</f>
        <v>2.6</v>
      </c>
      <c r="Q17" s="164">
        <f>[2]Health!P15</f>
        <v>2.2726595408496513</v>
      </c>
      <c r="R17" s="96">
        <f>[2]Health!Q15</f>
        <v>2.3341470951846319</v>
      </c>
      <c r="S17" s="81">
        <f>[2]Health!R15</f>
        <v>2.6</v>
      </c>
      <c r="T17" s="97">
        <f>[2]Health!S15</f>
        <v>2.3367877014409961</v>
      </c>
      <c r="Y17" s="15"/>
    </row>
    <row r="18" spans="2:25" ht="12.75" customHeight="1">
      <c r="B18" s="10"/>
      <c r="C18" s="23"/>
      <c r="D18" s="28"/>
      <c r="E18" s="45" t="str">
        <f>[2]Health!C16</f>
        <v>Complaints resolution rate  (PHC)</v>
      </c>
      <c r="F18" s="62"/>
      <c r="G18" s="63"/>
      <c r="H18" s="64"/>
      <c r="I18" s="146">
        <f>[2]Health!H16</f>
        <v>0.95</v>
      </c>
      <c r="J18" s="157">
        <f>[2]Health!I16</f>
        <v>0.95</v>
      </c>
      <c r="K18" s="93">
        <f>[2]Health!J16</f>
        <v>0.68913857677902624</v>
      </c>
      <c r="L18" s="93">
        <f>[2]Health!K16</f>
        <v>0.71265822784810129</v>
      </c>
      <c r="M18" s="157">
        <f>[2]Health!L16</f>
        <v>0.95</v>
      </c>
      <c r="N18" s="158">
        <f>[2]Health!M16</f>
        <v>0.76321839080459775</v>
      </c>
      <c r="O18" s="92">
        <f>[2]Health!N16</f>
        <v>0.77265973254086184</v>
      </c>
      <c r="P18" s="157">
        <f>[2]Health!O16</f>
        <v>0.95</v>
      </c>
      <c r="Q18" s="158">
        <f>[2]Health!P16</f>
        <v>0.64636542239685657</v>
      </c>
      <c r="R18" s="92">
        <f>[2]Health!Q16</f>
        <v>0.7674236491777604</v>
      </c>
      <c r="S18" s="146">
        <f>[2]Health!R16</f>
        <v>0.95</v>
      </c>
      <c r="T18" s="93">
        <f>[2]Health!S16</f>
        <v>0.66006097560975607</v>
      </c>
      <c r="Y18" s="15"/>
    </row>
    <row r="19" spans="2:25" ht="12.75" customHeight="1">
      <c r="B19" s="10"/>
      <c r="C19" s="23"/>
      <c r="D19" s="28"/>
      <c r="E19" s="45" t="str">
        <f>[2]Health!C17</f>
        <v>Complaint resolution within 25 working days rate  (PHC)</v>
      </c>
      <c r="F19" s="62"/>
      <c r="G19" s="63"/>
      <c r="H19" s="64"/>
      <c r="I19" s="146">
        <f>[2]Health!H17</f>
        <v>0.95</v>
      </c>
      <c r="J19" s="157">
        <f>[2]Health!I17</f>
        <v>0.95</v>
      </c>
      <c r="K19" s="93">
        <f>[2]Health!J17</f>
        <v>0.95652173913043481</v>
      </c>
      <c r="L19" s="93">
        <f>[2]Health!K17</f>
        <v>0.96625222024866786</v>
      </c>
      <c r="M19" s="157">
        <f>[2]Health!L17</f>
        <v>0.95</v>
      </c>
      <c r="N19" s="158">
        <f>[2]Health!M17</f>
        <v>0.98192771084337349</v>
      </c>
      <c r="O19" s="92">
        <f>[2]Health!N17</f>
        <v>1</v>
      </c>
      <c r="P19" s="157">
        <f>[2]Health!O17</f>
        <v>0.95</v>
      </c>
      <c r="Q19" s="158">
        <f>[2]Health!P17</f>
        <v>0.9878419452887538</v>
      </c>
      <c r="R19" s="92">
        <f>[2]Health!Q17</f>
        <v>0.98265306122448981</v>
      </c>
      <c r="S19" s="146">
        <f>[2]Health!R17</f>
        <v>0.95</v>
      </c>
      <c r="T19" s="93">
        <f>[2]Health!S17</f>
        <v>0.96535796766743653</v>
      </c>
      <c r="Y19" s="15"/>
    </row>
    <row r="20" spans="2:25" ht="12.75" customHeight="1">
      <c r="B20" s="10"/>
      <c r="C20" s="23"/>
      <c r="D20" s="46" t="str">
        <f>[2]Health!B18</f>
        <v>District Hospitals</v>
      </c>
      <c r="E20" s="45"/>
      <c r="F20" s="62"/>
      <c r="G20" s="63"/>
      <c r="H20" s="64"/>
      <c r="I20" s="147"/>
      <c r="J20" s="165"/>
      <c r="K20" s="99"/>
      <c r="L20" s="99"/>
      <c r="M20" s="165"/>
      <c r="N20" s="166"/>
      <c r="O20" s="98"/>
      <c r="P20" s="165"/>
      <c r="Q20" s="166"/>
      <c r="R20" s="98"/>
      <c r="S20" s="147"/>
      <c r="T20" s="99"/>
      <c r="Y20" s="15"/>
    </row>
    <row r="21" spans="2:25" ht="12.75" customHeight="1">
      <c r="B21" s="10"/>
      <c r="C21" s="23"/>
      <c r="D21" s="28"/>
      <c r="E21" s="45" t="str">
        <f>[2]Health!C19</f>
        <v>National Core Standards self assessment rate (District Hospitals)</v>
      </c>
      <c r="F21" s="62"/>
      <c r="G21" s="63"/>
      <c r="H21" s="64"/>
      <c r="I21" s="146">
        <f>[2]Health!H19</f>
        <v>1</v>
      </c>
      <c r="J21" s="157">
        <f>[2]Health!I19</f>
        <v>0.23</v>
      </c>
      <c r="K21" s="93">
        <f>[2]Health!J19</f>
        <v>0.23333333333333334</v>
      </c>
      <c r="L21" s="93">
        <f>[2]Health!K19</f>
        <v>0.23333333333333334</v>
      </c>
      <c r="M21" s="157">
        <f>[2]Health!L19</f>
        <v>0.5</v>
      </c>
      <c r="N21" s="158">
        <f>[2]Health!M19</f>
        <v>0.23333333333333334</v>
      </c>
      <c r="O21" s="92">
        <f>[2]Health!N19</f>
        <v>0.23333333333333334</v>
      </c>
      <c r="P21" s="157">
        <f>[2]Health!O19</f>
        <v>0.77</v>
      </c>
      <c r="Q21" s="158">
        <f>[2]Health!P19</f>
        <v>0.23333333333333334</v>
      </c>
      <c r="R21" s="92">
        <f>[2]Health!Q19</f>
        <v>0.76666666666666672</v>
      </c>
      <c r="S21" s="146">
        <f>[2]Health!R19</f>
        <v>1</v>
      </c>
      <c r="T21" s="93">
        <f>[2]Health!S19</f>
        <v>0.76666666666666672</v>
      </c>
      <c r="Y21" s="15"/>
    </row>
    <row r="22" spans="2:25" ht="12.75" customHeight="1">
      <c r="B22" s="10"/>
      <c r="C22" s="23"/>
      <c r="D22" s="28"/>
      <c r="E22" s="45" t="str">
        <f>[2]Health!C20</f>
        <v>Quality improvement plan after self assessment rate  (District Hospitals)</v>
      </c>
      <c r="F22" s="62"/>
      <c r="G22" s="63"/>
      <c r="H22" s="64"/>
      <c r="I22" s="146">
        <f>[2]Health!H20</f>
        <v>1</v>
      </c>
      <c r="J22" s="157">
        <f>[2]Health!I20</f>
        <v>0.23</v>
      </c>
      <c r="K22" s="93">
        <f>[2]Health!J20</f>
        <v>0.2857142857142857</v>
      </c>
      <c r="L22" s="93">
        <f>[2]Health!K20</f>
        <v>0.2857142857142857</v>
      </c>
      <c r="M22" s="157">
        <f>[2]Health!L20</f>
        <v>0.5</v>
      </c>
      <c r="N22" s="158">
        <f>[2]Health!M20</f>
        <v>0</v>
      </c>
      <c r="O22" s="92">
        <f>[2]Health!N20</f>
        <v>0</v>
      </c>
      <c r="P22" s="157">
        <f>[2]Health!O20</f>
        <v>0.77</v>
      </c>
      <c r="Q22" s="158">
        <f>[2]Health!P20</f>
        <v>0</v>
      </c>
      <c r="R22" s="92">
        <f>[2]Health!Q20</f>
        <v>0.76666666666666672</v>
      </c>
      <c r="S22" s="146">
        <f>[2]Health!R20</f>
        <v>1</v>
      </c>
      <c r="T22" s="93">
        <f>[2]Health!S20</f>
        <v>0.76666666666666672</v>
      </c>
      <c r="Y22" s="15"/>
    </row>
    <row r="23" spans="2:25" ht="12.75" customHeight="1">
      <c r="B23" s="10"/>
      <c r="C23" s="23"/>
      <c r="D23" s="46"/>
      <c r="E23" s="45" t="str">
        <f>[2]Health!C21</f>
        <v>Percentage of Hospitals compliant with all extreme and vital measures of the national core standards (District Hospitals)</v>
      </c>
      <c r="F23" s="62"/>
      <c r="G23" s="63"/>
      <c r="H23" s="64"/>
      <c r="I23" s="146">
        <f>[2]Health!H21</f>
        <v>0.7</v>
      </c>
      <c r="J23" s="157">
        <f>[2]Health!I21</f>
        <v>0.16700000000000001</v>
      </c>
      <c r="K23" s="93">
        <f>[2]Health!J21</f>
        <v>0</v>
      </c>
      <c r="L23" s="93">
        <f>[2]Health!K21</f>
        <v>0</v>
      </c>
      <c r="M23" s="157">
        <f>[2]Health!L21</f>
        <v>0.33</v>
      </c>
      <c r="N23" s="158">
        <f>[2]Health!M21</f>
        <v>0</v>
      </c>
      <c r="O23" s="92">
        <f>[2]Health!N21</f>
        <v>0</v>
      </c>
      <c r="P23" s="157">
        <f>[2]Health!O21</f>
        <v>0.5</v>
      </c>
      <c r="Q23" s="158">
        <f>[2]Health!P21</f>
        <v>0</v>
      </c>
      <c r="R23" s="92">
        <f>[2]Health!Q21</f>
        <v>0</v>
      </c>
      <c r="S23" s="146">
        <f>[2]Health!R21</f>
        <v>0.7</v>
      </c>
      <c r="T23" s="93">
        <f>[2]Health!S21</f>
        <v>0</v>
      </c>
      <c r="Y23" s="15"/>
    </row>
    <row r="24" spans="2:25" ht="12.75" customHeight="1">
      <c r="B24" s="10"/>
      <c r="C24" s="23"/>
      <c r="D24" s="28"/>
      <c r="E24" s="45" t="str">
        <f>[2]Health!C22</f>
        <v>Client Satisfaction Survey Rate (District Hospitals)</v>
      </c>
      <c r="F24" s="62"/>
      <c r="G24" s="63"/>
      <c r="H24" s="64"/>
      <c r="I24" s="146">
        <f>[2]Health!H22</f>
        <v>1</v>
      </c>
      <c r="J24" s="157" t="str">
        <f>[2]Health!I22</f>
        <v>-</v>
      </c>
      <c r="K24" s="93">
        <f>[2]Health!J22</f>
        <v>0.2</v>
      </c>
      <c r="L24" s="93">
        <f>[2]Health!K22</f>
        <v>0.2</v>
      </c>
      <c r="M24" s="157" t="str">
        <f>[2]Health!L22</f>
        <v>-</v>
      </c>
      <c r="N24" s="158">
        <f>[2]Health!M22</f>
        <v>0</v>
      </c>
      <c r="O24" s="92">
        <f>[2]Health!N22</f>
        <v>0</v>
      </c>
      <c r="P24" s="157" t="str">
        <f>[2]Health!O22</f>
        <v>-</v>
      </c>
      <c r="Q24" s="158">
        <f>[2]Health!P22</f>
        <v>0</v>
      </c>
      <c r="R24" s="92">
        <f>[2]Health!Q22</f>
        <v>0</v>
      </c>
      <c r="S24" s="146">
        <f>[2]Health!R22</f>
        <v>100</v>
      </c>
      <c r="T24" s="93">
        <f>[2]Health!S22</f>
        <v>0</v>
      </c>
      <c r="Y24" s="15"/>
    </row>
    <row r="25" spans="2:25" ht="12.75" customHeight="1">
      <c r="B25" s="10"/>
      <c r="C25" s="23"/>
      <c r="D25" s="28"/>
      <c r="E25" s="45" t="str">
        <f>[2]Health!C23</f>
        <v>Average Length of Stay (District Hospitals)</v>
      </c>
      <c r="F25" s="62"/>
      <c r="G25" s="63"/>
      <c r="H25" s="64"/>
      <c r="I25" s="146">
        <f>[2]Health!H23</f>
        <v>4.3</v>
      </c>
      <c r="J25" s="157">
        <f>[2]Health!I23</f>
        <v>4.3</v>
      </c>
      <c r="K25" s="101">
        <f>[2]Health!J23</f>
        <v>4.2443522790920971</v>
      </c>
      <c r="L25" s="101">
        <f>[2]Health!K23</f>
        <v>4.3505607278882774</v>
      </c>
      <c r="M25" s="157">
        <f>[2]Health!L23</f>
        <v>4.3</v>
      </c>
      <c r="N25" s="167">
        <f>[2]Health!M23</f>
        <v>4.4538515529040179</v>
      </c>
      <c r="O25" s="100">
        <f>[2]Health!N23</f>
        <v>4.0295856656212017</v>
      </c>
      <c r="P25" s="157">
        <f>[2]Health!O23</f>
        <v>4.3</v>
      </c>
      <c r="Q25" s="167">
        <f>[2]Health!P23</f>
        <v>4.0333955395816057</v>
      </c>
      <c r="R25" s="100">
        <f>[2]Health!Q23</f>
        <v>4.2390196822985891</v>
      </c>
      <c r="S25" s="146">
        <f>[2]Health!R23</f>
        <v>4.3</v>
      </c>
      <c r="T25" s="101">
        <f>[2]Health!S23</f>
        <v>4.3871323435136036</v>
      </c>
      <c r="Y25" s="15"/>
    </row>
    <row r="26" spans="2:25" ht="12.75" customHeight="1">
      <c r="B26" s="10"/>
      <c r="C26" s="23"/>
      <c r="D26" s="28"/>
      <c r="E26" s="45" t="str">
        <f>[2]Health!C24</f>
        <v>Inpatient Bed Utilisation Rate  (District Hospitals)</v>
      </c>
      <c r="F26" s="62"/>
      <c r="G26" s="63"/>
      <c r="H26" s="64"/>
      <c r="I26" s="146">
        <f>[2]Health!H24</f>
        <v>0.7</v>
      </c>
      <c r="J26" s="157">
        <f>[2]Health!I24</f>
        <v>0.7</v>
      </c>
      <c r="K26" s="93">
        <f>[2]Health!J24</f>
        <v>0.62589291908967204</v>
      </c>
      <c r="L26" s="93">
        <f>[2]Health!K24</f>
        <v>0.6469450033423747</v>
      </c>
      <c r="M26" s="157">
        <f>[2]Health!L24</f>
        <v>0.7</v>
      </c>
      <c r="N26" s="158">
        <f>[2]Health!M24</f>
        <v>0.6988289023464902</v>
      </c>
      <c r="O26" s="92">
        <f>[2]Health!N24</f>
        <v>0.23452550629462671</v>
      </c>
      <c r="P26" s="157">
        <f>[2]Health!O24</f>
        <v>0.7</v>
      </c>
      <c r="Q26" s="158">
        <f>[2]Health!P24</f>
        <v>0.42253652004583891</v>
      </c>
      <c r="R26" s="92">
        <f>[2]Health!Q24</f>
        <v>0</v>
      </c>
      <c r="S26" s="146">
        <f>[2]Health!R24</f>
        <v>0.7</v>
      </c>
      <c r="T26" s="93">
        <f>[2]Health!S24</f>
        <v>0.36744387753041974</v>
      </c>
      <c r="Y26" s="15"/>
    </row>
    <row r="27" spans="2:25" ht="12.75" customHeight="1">
      <c r="B27" s="10"/>
      <c r="C27" s="23"/>
      <c r="D27" s="28"/>
      <c r="E27" s="45" t="str">
        <f>[2]Health!C25</f>
        <v>Expenditure per PDE  (District Hospitals)</v>
      </c>
      <c r="F27" s="62"/>
      <c r="G27" s="63"/>
      <c r="H27" s="64"/>
      <c r="I27" s="148">
        <f>[2]Health!H25</f>
        <v>2200</v>
      </c>
      <c r="J27" s="168">
        <f>[2]Health!I25</f>
        <v>2200</v>
      </c>
      <c r="K27" s="139">
        <f>[2]Health!J25</f>
        <v>2922.12</v>
      </c>
      <c r="L27" s="139">
        <f>[2]Health!K25</f>
        <v>2874.97</v>
      </c>
      <c r="M27" s="168">
        <f>[2]Health!L25</f>
        <v>2200</v>
      </c>
      <c r="N27" s="169">
        <f>[2]Health!M25</f>
        <v>6182.12</v>
      </c>
      <c r="O27" s="138">
        <f>[2]Health!N25</f>
        <v>2921.19</v>
      </c>
      <c r="P27" s="168">
        <f>[2]Health!O25</f>
        <v>2200</v>
      </c>
      <c r="Q27" s="169">
        <f>[2]Health!P25</f>
        <v>2608.35</v>
      </c>
      <c r="R27" s="138">
        <f>[2]Health!Q25</f>
        <v>0</v>
      </c>
      <c r="S27" s="148">
        <f>[2]Health!R25</f>
        <v>2200</v>
      </c>
      <c r="T27" s="139">
        <f>[2]Health!S25</f>
        <v>2546.89</v>
      </c>
      <c r="Y27" s="15"/>
    </row>
    <row r="28" spans="2:25" ht="12.75" customHeight="1">
      <c r="B28" s="10"/>
      <c r="C28" s="23"/>
      <c r="D28" s="28"/>
      <c r="E28" s="45" t="str">
        <f>[2]Health!C26</f>
        <v>Complaints resolution rate  (District Hospitals)</v>
      </c>
      <c r="F28" s="62"/>
      <c r="G28" s="63"/>
      <c r="H28" s="64"/>
      <c r="I28" s="146">
        <f>[2]Health!H26</f>
        <v>1</v>
      </c>
      <c r="J28" s="157">
        <f>[2]Health!I26</f>
        <v>1</v>
      </c>
      <c r="K28" s="93">
        <f>[2]Health!J26</f>
        <v>0.91366906474820142</v>
      </c>
      <c r="L28" s="93">
        <f>[2]Health!K26</f>
        <v>0.8737373737373737</v>
      </c>
      <c r="M28" s="157">
        <f>[2]Health!L26</f>
        <v>1</v>
      </c>
      <c r="N28" s="158">
        <f>[2]Health!M26</f>
        <v>0.90666666666666662</v>
      </c>
      <c r="O28" s="92">
        <f>[2]Health!N26</f>
        <v>0.91749999999999998</v>
      </c>
      <c r="P28" s="157">
        <f>[2]Health!O26</f>
        <v>1</v>
      </c>
      <c r="Q28" s="158">
        <f>[2]Health!P26</f>
        <v>0.93989071038251371</v>
      </c>
      <c r="R28" s="92">
        <f>[2]Health!Q26</f>
        <v>0.9349112426035503</v>
      </c>
      <c r="S28" s="146">
        <f>[2]Health!R26</f>
        <v>1</v>
      </c>
      <c r="T28" s="93">
        <f>[2]Health!S26</f>
        <v>0.91666666666666663</v>
      </c>
      <c r="Y28" s="15"/>
    </row>
    <row r="29" spans="2:25" ht="12.75" customHeight="1">
      <c r="B29" s="10"/>
      <c r="C29" s="23"/>
      <c r="D29" s="46"/>
      <c r="E29" s="45" t="str">
        <f>[2]Health!C27</f>
        <v>Complaint Resolution within 25 working days rate   (District Hospitals)</v>
      </c>
      <c r="F29" s="62"/>
      <c r="G29" s="63"/>
      <c r="H29" s="64"/>
      <c r="I29" s="146">
        <f>[2]Health!H27</f>
        <v>1</v>
      </c>
      <c r="J29" s="157">
        <f>[2]Health!I27</f>
        <v>1</v>
      </c>
      <c r="K29" s="93">
        <f>[2]Health!J27</f>
        <v>1</v>
      </c>
      <c r="L29" s="93">
        <f>[2]Health!K27</f>
        <v>0.99710982658959535</v>
      </c>
      <c r="M29" s="157">
        <f>[2]Health!L27</f>
        <v>1</v>
      </c>
      <c r="N29" s="158">
        <f>[2]Health!M27</f>
        <v>1.0098039215686274</v>
      </c>
      <c r="O29" s="92">
        <f>[2]Health!N27</f>
        <v>1.0027247956403269</v>
      </c>
      <c r="P29" s="157">
        <f>[2]Health!O27</f>
        <v>1</v>
      </c>
      <c r="Q29" s="158">
        <f>[2]Health!P27</f>
        <v>0.97093023255813948</v>
      </c>
      <c r="R29" s="92">
        <f>[2]Health!Q27</f>
        <v>0.98417721518987344</v>
      </c>
      <c r="S29" s="146">
        <f>[2]Health!R27</f>
        <v>1</v>
      </c>
      <c r="T29" s="93">
        <f>[2]Health!S27</f>
        <v>0.98701298701298701</v>
      </c>
      <c r="Y29" s="15"/>
    </row>
    <row r="30" spans="2:25" ht="12.75" customHeight="1">
      <c r="B30" s="10"/>
      <c r="C30" s="23"/>
      <c r="D30" s="46" t="str">
        <f>[2]Health!B28</f>
        <v>HIV and AIDS, STI and TB (HAST)</v>
      </c>
      <c r="E30" s="45"/>
      <c r="F30" s="62"/>
      <c r="G30" s="63"/>
      <c r="H30" s="64"/>
      <c r="I30" s="51"/>
      <c r="J30" s="170"/>
      <c r="K30" s="99"/>
      <c r="L30" s="99"/>
      <c r="M30" s="170"/>
      <c r="N30" s="166"/>
      <c r="O30" s="98"/>
      <c r="P30" s="170"/>
      <c r="Q30" s="166"/>
      <c r="R30" s="98"/>
      <c r="S30" s="51"/>
      <c r="T30" s="99"/>
      <c r="Y30" s="15"/>
    </row>
    <row r="31" spans="2:25" ht="12.75" customHeight="1">
      <c r="B31" s="10"/>
      <c r="C31" s="23"/>
      <c r="D31" s="46"/>
      <c r="E31" s="45" t="str">
        <f>[2]Health!C29</f>
        <v>Adults remaining on ART – Total</v>
      </c>
      <c r="F31" s="62"/>
      <c r="G31" s="63"/>
      <c r="H31" s="64"/>
      <c r="I31" s="140">
        <f>[2]Health!H29</f>
        <v>311206</v>
      </c>
      <c r="J31" s="161">
        <f>[2]Health!I29</f>
        <v>269168</v>
      </c>
      <c r="K31" s="142">
        <f>[2]Health!J29</f>
        <v>248891</v>
      </c>
      <c r="L31" s="142">
        <f>[2]Health!K29</f>
        <v>255253</v>
      </c>
      <c r="M31" s="161">
        <f>[2]Health!L29</f>
        <v>283180</v>
      </c>
      <c r="N31" s="162">
        <f>[2]Health!M29</f>
        <v>257798</v>
      </c>
      <c r="O31" s="141">
        <f>[2]Health!N29</f>
        <v>267411</v>
      </c>
      <c r="P31" s="161">
        <f>[2]Health!O29</f>
        <v>297192</v>
      </c>
      <c r="Q31" s="162">
        <f>[2]Health!P29</f>
        <v>529628</v>
      </c>
      <c r="R31" s="141">
        <f>[2]Health!Q29</f>
        <v>267822</v>
      </c>
      <c r="S31" s="140">
        <f>[2]Health!R29</f>
        <v>311206</v>
      </c>
      <c r="T31" s="142">
        <f>[2]Health!S29</f>
        <v>286353</v>
      </c>
      <c r="Y31" s="15"/>
    </row>
    <row r="32" spans="2:25" ht="12.75" customHeight="1">
      <c r="B32" s="10"/>
      <c r="C32" s="23"/>
      <c r="D32" s="28"/>
      <c r="E32" s="45" t="str">
        <f>[2]Health!C30</f>
        <v>Total Children (under 15 years) remaining on ART – Total</v>
      </c>
      <c r="F32" s="62"/>
      <c r="G32" s="63"/>
      <c r="H32" s="64"/>
      <c r="I32" s="140">
        <f>[2]Health!H30</f>
        <v>19434</v>
      </c>
      <c r="J32" s="161">
        <f>[2]Health!I30</f>
        <v>16406</v>
      </c>
      <c r="K32" s="142">
        <f>[2]Health!J30</f>
        <v>13711</v>
      </c>
      <c r="L32" s="142">
        <f>[2]Health!K30</f>
        <v>14044</v>
      </c>
      <c r="M32" s="161">
        <f>[2]Health!L30</f>
        <v>17465</v>
      </c>
      <c r="N32" s="162">
        <f>[2]Health!M30</f>
        <v>14784</v>
      </c>
      <c r="O32" s="141">
        <f>[2]Health!N30</f>
        <v>14632</v>
      </c>
      <c r="P32" s="161">
        <f>[2]Health!O30</f>
        <v>18524</v>
      </c>
      <c r="Q32" s="162">
        <f>[2]Health!P30</f>
        <v>31172</v>
      </c>
      <c r="R32" s="141">
        <f>[2]Health!Q30</f>
        <v>13913</v>
      </c>
      <c r="S32" s="140">
        <f>[2]Health!R30</f>
        <v>19434</v>
      </c>
      <c r="T32" s="142">
        <f>[2]Health!S30</f>
        <v>14437</v>
      </c>
      <c r="Y32" s="15"/>
    </row>
    <row r="33" spans="2:25" ht="12.75" customHeight="1">
      <c r="B33" s="10"/>
      <c r="C33" s="23"/>
      <c r="D33" s="28"/>
      <c r="E33" s="45" t="str">
        <f>[2]Health!C31</f>
        <v>TB/HIV co-infected client on ART rate</v>
      </c>
      <c r="F33" s="62"/>
      <c r="G33" s="63"/>
      <c r="H33" s="64"/>
      <c r="I33" s="147">
        <f>[2]Health!H31</f>
        <v>0.85</v>
      </c>
      <c r="J33" s="165">
        <f>[2]Health!I31</f>
        <v>0.85</v>
      </c>
      <c r="K33" s="99">
        <f>[2]Health!J31</f>
        <v>0.90015661707126082</v>
      </c>
      <c r="L33" s="99">
        <f>[2]Health!K31</f>
        <v>0.90015661707126082</v>
      </c>
      <c r="M33" s="165">
        <f>[2]Health!L31</f>
        <v>0.85</v>
      </c>
      <c r="N33" s="166">
        <f>[2]Health!M31</f>
        <v>0</v>
      </c>
      <c r="O33" s="98">
        <f>[2]Health!N31</f>
        <v>0.90934256055363327</v>
      </c>
      <c r="P33" s="165">
        <f>[2]Health!O31</f>
        <v>0.85</v>
      </c>
      <c r="Q33" s="166">
        <f>[2]Health!P31</f>
        <v>0</v>
      </c>
      <c r="R33" s="98">
        <f>[2]Health!Q31</f>
        <v>0.89398806792106467</v>
      </c>
      <c r="S33" s="147">
        <f>[2]Health!R31</f>
        <v>0.85</v>
      </c>
      <c r="T33" s="99">
        <f>[2]Health!S31</f>
        <v>0.90027397260273978</v>
      </c>
      <c r="Y33" s="15"/>
    </row>
    <row r="34" spans="2:25" ht="12.75" customHeight="1">
      <c r="B34" s="10"/>
      <c r="C34" s="23"/>
      <c r="D34" s="28"/>
      <c r="E34" s="45" t="str">
        <f>[2]Health!C32</f>
        <v>Client tested for HIV (incl ANC)</v>
      </c>
      <c r="F34" s="62"/>
      <c r="G34" s="63"/>
      <c r="H34" s="64"/>
      <c r="I34" s="140">
        <f>[2]Health!H32</f>
        <v>1406507</v>
      </c>
      <c r="J34" s="161">
        <f>[2]Health!I32</f>
        <v>351626</v>
      </c>
      <c r="K34" s="142">
        <f>[2]Health!J32</f>
        <v>424201.5</v>
      </c>
      <c r="L34" s="142">
        <f>[2]Health!K32</f>
        <v>474821</v>
      </c>
      <c r="M34" s="161">
        <f>[2]Health!L32</f>
        <v>351627</v>
      </c>
      <c r="N34" s="162">
        <f>[2]Health!M32</f>
        <v>408088.5</v>
      </c>
      <c r="O34" s="141">
        <f>[2]Health!N32</f>
        <v>960686</v>
      </c>
      <c r="P34" s="161">
        <f>[2]Health!O32</f>
        <v>351627</v>
      </c>
      <c r="Q34" s="162">
        <f>[2]Health!P32</f>
        <v>753384</v>
      </c>
      <c r="R34" s="141">
        <f>[2]Health!Q32</f>
        <v>483150</v>
      </c>
      <c r="S34" s="140">
        <f>[2]Health!R32</f>
        <v>351627</v>
      </c>
      <c r="T34" s="142">
        <f>[2]Health!S32</f>
        <v>473611.5</v>
      </c>
      <c r="Y34" s="15"/>
    </row>
    <row r="35" spans="2:25" ht="12.75" customHeight="1">
      <c r="B35" s="10"/>
      <c r="C35" s="23"/>
      <c r="D35" s="28"/>
      <c r="E35" s="45" t="str">
        <f>[2]Health!C33</f>
        <v xml:space="preserve">TB symptom 5yrs and older screened rate       </v>
      </c>
      <c r="F35" s="62"/>
      <c r="G35" s="63"/>
      <c r="H35" s="64"/>
      <c r="I35" s="147">
        <f>[2]Health!H33</f>
        <v>0.75</v>
      </c>
      <c r="J35" s="165">
        <f>[2]Health!I33</f>
        <v>0.75</v>
      </c>
      <c r="K35" s="99">
        <f>[2]Health!J33</f>
        <v>0.82281649753204755</v>
      </c>
      <c r="L35" s="99">
        <f>[2]Health!K33</f>
        <v>0.82281649753204755</v>
      </c>
      <c r="M35" s="165">
        <f>[2]Health!L33</f>
        <v>0.75</v>
      </c>
      <c r="N35" s="166">
        <f>[2]Health!M33</f>
        <v>0</v>
      </c>
      <c r="O35" s="98">
        <f>[2]Health!N33</f>
        <v>0.84959606095182072</v>
      </c>
      <c r="P35" s="165">
        <f>[2]Health!O33</f>
        <v>0.75</v>
      </c>
      <c r="Q35" s="166">
        <f>[2]Health!P33</f>
        <v>0</v>
      </c>
      <c r="R35" s="98">
        <f>[2]Health!Q33</f>
        <v>8.1061173842216144E-2</v>
      </c>
      <c r="S35" s="147">
        <f>[2]Health!R33</f>
        <v>0.75</v>
      </c>
      <c r="T35" s="99">
        <f>[2]Health!S33</f>
        <v>7.4678823708404876</v>
      </c>
      <c r="Y35" s="15"/>
    </row>
    <row r="36" spans="2:25" ht="12.75" customHeight="1">
      <c r="B36" s="10"/>
      <c r="C36" s="23"/>
      <c r="D36" s="28"/>
      <c r="E36" s="45" t="str">
        <f>[2]Health!C34</f>
        <v xml:space="preserve">Male condom distribution Coverage  </v>
      </c>
      <c r="F36" s="62"/>
      <c r="G36" s="63"/>
      <c r="H36" s="64"/>
      <c r="I36" s="140">
        <f>[2]Health!H34</f>
        <v>42.5</v>
      </c>
      <c r="J36" s="161">
        <f>[2]Health!I34</f>
        <v>42.5</v>
      </c>
      <c r="K36" s="142">
        <f>[2]Health!J34</f>
        <v>55.878772907834566</v>
      </c>
      <c r="L36" s="142">
        <f>[2]Health!K34</f>
        <v>60.824637536023857</v>
      </c>
      <c r="M36" s="161">
        <f>[2]Health!L34</f>
        <v>42.5</v>
      </c>
      <c r="N36" s="162">
        <f>[2]Health!M34</f>
        <v>76.541145642086988</v>
      </c>
      <c r="O36" s="141">
        <f>[2]Health!N34</f>
        <v>77.088720499382447</v>
      </c>
      <c r="P36" s="161">
        <f>[2]Health!O34</f>
        <v>42.5</v>
      </c>
      <c r="Q36" s="162">
        <f>[2]Health!P34</f>
        <v>5.4532830390225993</v>
      </c>
      <c r="R36" s="141">
        <f>[2]Health!Q34</f>
        <v>65.715271889708589</v>
      </c>
      <c r="S36" s="140">
        <f>[2]Health!R34</f>
        <v>42.5</v>
      </c>
      <c r="T36" s="142">
        <f>[2]Health!S34</f>
        <v>70.859098040524756</v>
      </c>
      <c r="Y36" s="15"/>
    </row>
    <row r="37" spans="2:25" ht="12.75" customHeight="1">
      <c r="B37" s="10"/>
      <c r="C37" s="23"/>
      <c r="D37" s="28"/>
      <c r="E37" s="45" t="str">
        <f>[2]Health!C35</f>
        <v>Medical male circumcision performed - Total</v>
      </c>
      <c r="F37" s="62"/>
      <c r="G37" s="63"/>
      <c r="H37" s="64"/>
      <c r="I37" s="140">
        <f>[2]Health!H35</f>
        <v>69231</v>
      </c>
      <c r="J37" s="161">
        <f>[2]Health!I35</f>
        <v>14000</v>
      </c>
      <c r="K37" s="142">
        <f>[2]Health!J35</f>
        <v>5655</v>
      </c>
      <c r="L37" s="142">
        <f>[2]Health!K35</f>
        <v>17661</v>
      </c>
      <c r="M37" s="161">
        <f>[2]Health!L35</f>
        <v>47231</v>
      </c>
      <c r="N37" s="162">
        <f>[2]Health!M35</f>
        <v>36001.5</v>
      </c>
      <c r="O37" s="141">
        <f>[2]Health!N35</f>
        <v>35085</v>
      </c>
      <c r="P37" s="161">
        <f>[2]Health!O35</f>
        <v>4000</v>
      </c>
      <c r="Q37" s="162">
        <f>[2]Health!P35</f>
        <v>10125</v>
      </c>
      <c r="R37" s="141">
        <f>[2]Health!Q35</f>
        <v>2295</v>
      </c>
      <c r="S37" s="140">
        <f>[2]Health!R35</f>
        <v>4000</v>
      </c>
      <c r="T37" s="142">
        <f>[2]Health!S35</f>
        <v>9141</v>
      </c>
      <c r="Y37" s="15"/>
    </row>
    <row r="38" spans="2:25" ht="12.75" customHeight="1">
      <c r="B38" s="10"/>
      <c r="C38" s="23"/>
      <c r="D38" s="28"/>
      <c r="E38" s="45" t="str">
        <f>[2]Health!C36</f>
        <v>TB client treatment success rate</v>
      </c>
      <c r="F38" s="62"/>
      <c r="G38" s="63"/>
      <c r="H38" s="64"/>
      <c r="I38" s="147">
        <f>[2]Health!H36</f>
        <v>0.8</v>
      </c>
      <c r="J38" s="165">
        <f>[2]Health!I36</f>
        <v>0.8</v>
      </c>
      <c r="K38" s="99">
        <f>[2]Health!J36</f>
        <v>0.78175313059033991</v>
      </c>
      <c r="L38" s="99">
        <f>[2]Health!K36</f>
        <v>0.78175313059033991</v>
      </c>
      <c r="M38" s="165">
        <f>[2]Health!L36</f>
        <v>0.8</v>
      </c>
      <c r="N38" s="166">
        <f>[2]Health!M36</f>
        <v>0</v>
      </c>
      <c r="O38" s="98">
        <f>[2]Health!N36</f>
        <v>0.82608695652173914</v>
      </c>
      <c r="P38" s="165">
        <f>[2]Health!O36</f>
        <v>0.8</v>
      </c>
      <c r="Q38" s="166">
        <f>[2]Health!P36</f>
        <v>0</v>
      </c>
      <c r="R38" s="98">
        <f>[2]Health!Q36</f>
        <v>0.83848797250859108</v>
      </c>
      <c r="S38" s="147">
        <f>[2]Health!R36</f>
        <v>0.8</v>
      </c>
      <c r="T38" s="99">
        <f>[2]Health!S36</f>
        <v>0.79898336414048055</v>
      </c>
      <c r="Y38" s="15"/>
    </row>
    <row r="39" spans="2:25" ht="12.75" customHeight="1">
      <c r="B39" s="10"/>
      <c r="C39" s="23"/>
      <c r="D39" s="28"/>
      <c r="E39" s="45" t="str">
        <f>[2]Health!C37</f>
        <v xml:space="preserve">TB client lost to follow up rate          </v>
      </c>
      <c r="F39" s="62"/>
      <c r="G39" s="63"/>
      <c r="H39" s="64"/>
      <c r="I39" s="147">
        <f>[2]Health!H37</f>
        <v>4.4999999999999998E-2</v>
      </c>
      <c r="J39" s="165">
        <f>[2]Health!I37</f>
        <v>4.4999999999999998E-2</v>
      </c>
      <c r="K39" s="99">
        <f>[2]Health!J37</f>
        <v>5.1878354203935599E-2</v>
      </c>
      <c r="L39" s="99">
        <f>[2]Health!K37</f>
        <v>5.1878354203935599E-2</v>
      </c>
      <c r="M39" s="165">
        <f>[2]Health!L37</f>
        <v>4.4999999999999998E-2</v>
      </c>
      <c r="N39" s="166">
        <f>[2]Health!M37</f>
        <v>0</v>
      </c>
      <c r="O39" s="98">
        <f>[2]Health!N37</f>
        <v>5.3945249597423507E-2</v>
      </c>
      <c r="P39" s="165">
        <f>[2]Health!O37</f>
        <v>4.4999999999999998E-2</v>
      </c>
      <c r="Q39" s="166">
        <f>[2]Health!P37</f>
        <v>0</v>
      </c>
      <c r="R39" s="98">
        <f>[2]Health!Q37</f>
        <v>0.5</v>
      </c>
      <c r="S39" s="147">
        <f>[2]Health!R37</f>
        <v>4.4999999999999998E-2</v>
      </c>
      <c r="T39" s="99">
        <f>[2]Health!S37</f>
        <v>5.6170886075949368E-2</v>
      </c>
      <c r="Y39" s="15"/>
    </row>
    <row r="40" spans="2:25" ht="12.75" customHeight="1">
      <c r="B40" s="10"/>
      <c r="C40" s="23"/>
      <c r="D40" s="46" t="str">
        <f>[2]Health!B38</f>
        <v>Maternal, Child and Women's Health and Nutrition (MCWH&amp;N)</v>
      </c>
      <c r="E40" s="45"/>
      <c r="F40" s="62"/>
      <c r="G40" s="63"/>
      <c r="H40" s="64"/>
      <c r="I40" s="104"/>
      <c r="J40" s="171"/>
      <c r="K40" s="106"/>
      <c r="L40" s="106"/>
      <c r="M40" s="171"/>
      <c r="N40" s="172"/>
      <c r="O40" s="105"/>
      <c r="P40" s="171"/>
      <c r="Q40" s="172"/>
      <c r="R40" s="105"/>
      <c r="S40" s="104"/>
      <c r="T40" s="106"/>
      <c r="Y40" s="15"/>
    </row>
    <row r="41" spans="2:25" ht="12.75" customHeight="1">
      <c r="B41" s="10"/>
      <c r="C41" s="23"/>
      <c r="D41" s="28"/>
      <c r="E41" s="45" t="str">
        <f>[2]Health!C39</f>
        <v xml:space="preserve">Antenatal 1st visit before 20 weeks rate           </v>
      </c>
      <c r="F41" s="62"/>
      <c r="G41" s="63"/>
      <c r="H41" s="64"/>
      <c r="I41" s="147">
        <f>[2]Health!H39</f>
        <v>0.5</v>
      </c>
      <c r="J41" s="165">
        <f>[2]Health!I39</f>
        <v>0.5</v>
      </c>
      <c r="K41" s="99">
        <f>[2]Health!J39</f>
        <v>0.64016085790884714</v>
      </c>
      <c r="L41" s="99">
        <f>[2]Health!K39</f>
        <v>0.6407259528130671</v>
      </c>
      <c r="M41" s="165">
        <f>[2]Health!L39</f>
        <v>0.5</v>
      </c>
      <c r="N41" s="166">
        <f>[2]Health!M39</f>
        <v>0.6706945672462914</v>
      </c>
      <c r="O41" s="98">
        <f>[2]Health!N39</f>
        <v>0.67650397275822927</v>
      </c>
      <c r="P41" s="165">
        <f>[2]Health!O39</f>
        <v>0.5</v>
      </c>
      <c r="Q41" s="166">
        <f>[2]Health!P39</f>
        <v>0.67061053062896947</v>
      </c>
      <c r="R41" s="98">
        <f>[2]Health!Q39</f>
        <v>0.65351375546603307</v>
      </c>
      <c r="S41" s="147">
        <f>[2]Health!R39</f>
        <v>0.5</v>
      </c>
      <c r="T41" s="99">
        <f>[2]Health!S39</f>
        <v>0.65150692370350261</v>
      </c>
      <c r="Y41" s="15"/>
    </row>
    <row r="42" spans="2:25" ht="12.75" customHeight="1">
      <c r="B42" s="10"/>
      <c r="C42" s="23"/>
      <c r="D42" s="28"/>
      <c r="E42" s="45" t="str">
        <f>[2]Health!C40</f>
        <v>Mother postnatal visit within 6 days rate</v>
      </c>
      <c r="F42" s="62"/>
      <c r="G42" s="63"/>
      <c r="H42" s="64"/>
      <c r="I42" s="147">
        <f>[2]Health!H40</f>
        <v>0.8</v>
      </c>
      <c r="J42" s="165">
        <f>[2]Health!I40</f>
        <v>0.8</v>
      </c>
      <c r="K42" s="99">
        <f>[2]Health!J40</f>
        <v>0.69558919026924426</v>
      </c>
      <c r="L42" s="99">
        <f>[2]Health!K40</f>
        <v>0.70193991647581844</v>
      </c>
      <c r="M42" s="165">
        <f>[2]Health!L40</f>
        <v>0.8</v>
      </c>
      <c r="N42" s="166">
        <f>[2]Health!M40</f>
        <v>0.71925570607769751</v>
      </c>
      <c r="O42" s="98">
        <f>[2]Health!N40</f>
        <v>0.71371401668011836</v>
      </c>
      <c r="P42" s="165">
        <f>[2]Health!O40</f>
        <v>0.8</v>
      </c>
      <c r="Q42" s="166">
        <f>[2]Health!P40</f>
        <v>0.68906773189214587</v>
      </c>
      <c r="R42" s="98">
        <f>[2]Health!Q40</f>
        <v>0.69796670157824403</v>
      </c>
      <c r="S42" s="147">
        <f>[2]Health!R40</f>
        <v>0.8</v>
      </c>
      <c r="T42" s="99">
        <f>[2]Health!S40</f>
        <v>0.71078779276082327</v>
      </c>
      <c r="Y42" s="15"/>
    </row>
    <row r="43" spans="2:25" ht="12.75" customHeight="1">
      <c r="B43" s="10"/>
      <c r="C43" s="23"/>
      <c r="D43" s="28"/>
      <c r="E43" s="45" t="str">
        <f>[2]Health!C41</f>
        <v>Infant 1st PCR test positive around 10 weeks rate</v>
      </c>
      <c r="F43" s="62"/>
      <c r="G43" s="63"/>
      <c r="H43" s="64"/>
      <c r="I43" s="149">
        <f>[2]Health!H41</f>
        <v>1.4E-2</v>
      </c>
      <c r="J43" s="151">
        <f>[2]Health!I41</f>
        <v>1.4E-2</v>
      </c>
      <c r="K43" s="99">
        <f>[2]Health!J41</f>
        <v>1.7027863777089782E-2</v>
      </c>
      <c r="L43" s="99">
        <f>[2]Health!K41</f>
        <v>1.6870064608758076E-2</v>
      </c>
      <c r="M43" s="151">
        <f>[2]Health!L41</f>
        <v>1.4E-2</v>
      </c>
      <c r="N43" s="166">
        <f>[2]Health!M41</f>
        <v>1.1126564673157162E-2</v>
      </c>
      <c r="O43" s="98">
        <f>[2]Health!N41</f>
        <v>1.3736263736263736E-2</v>
      </c>
      <c r="P43" s="151">
        <f>[2]Health!O41</f>
        <v>1.4E-2</v>
      </c>
      <c r="Q43" s="166">
        <f>[2]Health!P41</f>
        <v>2.4129930394431554E-2</v>
      </c>
      <c r="R43" s="98">
        <f>[2]Health!Q41</f>
        <v>1.1965300628178284E-2</v>
      </c>
      <c r="S43" s="149">
        <f>[2]Health!R41</f>
        <v>1.4E-2</v>
      </c>
      <c r="T43" s="99">
        <f>[2]Health!S41</f>
        <v>1.0993843447669306E-2</v>
      </c>
      <c r="Y43" s="15"/>
    </row>
    <row r="44" spans="2:25" ht="12.75" customHeight="1">
      <c r="B44" s="10"/>
      <c r="C44" s="23"/>
      <c r="D44" s="28"/>
      <c r="E44" s="45" t="str">
        <f>[2]Health!C42</f>
        <v>Immunisation under 1 year coverage (annualised)</v>
      </c>
      <c r="F44" s="62"/>
      <c r="G44" s="63"/>
      <c r="H44" s="64"/>
      <c r="I44" s="149">
        <f>[2]Health!H42</f>
        <v>0.9</v>
      </c>
      <c r="J44" s="151">
        <f>[2]Health!I42</f>
        <v>0.9</v>
      </c>
      <c r="K44" s="99">
        <f>[2]Health!J42</f>
        <v>0.62881416876416329</v>
      </c>
      <c r="L44" s="99">
        <f>[2]Health!K42</f>
        <v>0.64073854181474577</v>
      </c>
      <c r="M44" s="151">
        <f>[2]Health!L42</f>
        <v>0.9</v>
      </c>
      <c r="N44" s="166">
        <f>[2]Health!M42</f>
        <v>0.58566566600048497</v>
      </c>
      <c r="O44" s="98">
        <f>[2]Health!N42</f>
        <v>0.58487962738424748</v>
      </c>
      <c r="P44" s="151">
        <f>[2]Health!O42</f>
        <v>0.9</v>
      </c>
      <c r="Q44" s="166">
        <f>[2]Health!P42</f>
        <v>0.5549098146119561</v>
      </c>
      <c r="R44" s="98">
        <f>[2]Health!Q42</f>
        <v>6.0541697676168814E-2</v>
      </c>
      <c r="S44" s="149">
        <f>[2]Health!R42</f>
        <v>0.9</v>
      </c>
      <c r="T44" s="99">
        <f>[2]Health!S42</f>
        <v>0.7242927742982096</v>
      </c>
      <c r="Y44" s="15"/>
    </row>
    <row r="45" spans="2:25" ht="12.75" customHeight="1">
      <c r="B45" s="10"/>
      <c r="C45" s="23"/>
      <c r="D45" s="46"/>
      <c r="E45" s="45" t="str">
        <f>[2]Health!C43</f>
        <v>Measles 2nd dose coverage (annualised)</v>
      </c>
      <c r="F45" s="62"/>
      <c r="G45" s="63"/>
      <c r="H45" s="64"/>
      <c r="I45" s="149">
        <f>[2]Health!H43</f>
        <v>0.85</v>
      </c>
      <c r="J45" s="151">
        <f>[2]Health!I43</f>
        <v>0.85</v>
      </c>
      <c r="K45" s="99">
        <f>[2]Health!J43</f>
        <v>0.91410958124252795</v>
      </c>
      <c r="L45" s="99">
        <f>[2]Health!K43</f>
        <v>0</v>
      </c>
      <c r="M45" s="151">
        <f>[2]Health!L43</f>
        <v>0.85</v>
      </c>
      <c r="N45" s="166">
        <f>[2]Health!M43</f>
        <v>0.95173187810571003</v>
      </c>
      <c r="O45" s="98">
        <f>[2]Health!N43</f>
        <v>0.94288340015777616</v>
      </c>
      <c r="P45" s="151">
        <f>[2]Health!O43</f>
        <v>0.85</v>
      </c>
      <c r="Q45" s="166">
        <f>[2]Health!P43</f>
        <v>0.81422262705454662</v>
      </c>
      <c r="R45" s="98">
        <f>[2]Health!Q43</f>
        <v>3.9563557010365522</v>
      </c>
      <c r="S45" s="149">
        <f>[2]Health!R43</f>
        <v>0.85</v>
      </c>
      <c r="T45" s="99">
        <f>[2]Health!S43</f>
        <v>1.0321001309379549</v>
      </c>
      <c r="Y45" s="15"/>
    </row>
    <row r="46" spans="2:25" ht="12.75" customHeight="1">
      <c r="B46" s="10"/>
      <c r="C46" s="23"/>
      <c r="D46" s="28"/>
      <c r="E46" s="45" t="str">
        <f>[2]Health!C44</f>
        <v>DTaP-IPV-Hib-HBV 3- Measles 1st dose drop-out rate</v>
      </c>
      <c r="F46" s="62"/>
      <c r="G46" s="63"/>
      <c r="H46" s="64"/>
      <c r="I46" s="149">
        <f>[2]Health!H44</f>
        <v>0.06</v>
      </c>
      <c r="J46" s="151">
        <f>[2]Health!I44</f>
        <v>0.06</v>
      </c>
      <c r="K46" s="99">
        <f>[2]Health!J44</f>
        <v>-0.58147632311977715</v>
      </c>
      <c r="L46" s="99">
        <f>[2]Health!K44</f>
        <v>0.5461920529801324</v>
      </c>
      <c r="M46" s="151">
        <f>[2]Health!L44</f>
        <v>0.06</v>
      </c>
      <c r="N46" s="166">
        <f>[2]Health!M44</f>
        <v>-0.49321907600596127</v>
      </c>
      <c r="O46" s="98">
        <f>[2]Health!N44</f>
        <v>-0.38753452052185505</v>
      </c>
      <c r="P46" s="151">
        <f>[2]Health!O44</f>
        <v>0.06</v>
      </c>
      <c r="Q46" s="166">
        <f>[2]Health!P44</f>
        <v>-0.56730264309469636</v>
      </c>
      <c r="R46" s="98">
        <f>[2]Health!Q44</f>
        <v>1.011154489682097</v>
      </c>
      <c r="S46" s="149">
        <f>[2]Health!R44</f>
        <v>0.06</v>
      </c>
      <c r="T46" s="99">
        <f>[2]Health!S44</f>
        <v>0.24937947145568695</v>
      </c>
      <c r="Y46" s="15"/>
    </row>
    <row r="47" spans="2:25" ht="12.75" customHeight="1">
      <c r="B47" s="10"/>
      <c r="C47" s="23"/>
      <c r="D47" s="28"/>
      <c r="E47" s="45" t="str">
        <f>[2]Health!C45</f>
        <v>Child under 5 years diarrhoea case fatality rate</v>
      </c>
      <c r="F47" s="62"/>
      <c r="G47" s="63"/>
      <c r="H47" s="64"/>
      <c r="I47" s="149">
        <f>[2]Health!H45</f>
        <v>4.4999999999999998E-2</v>
      </c>
      <c r="J47" s="151">
        <f>[2]Health!I45</f>
        <v>4.4999999999999998E-2</v>
      </c>
      <c r="K47" s="99">
        <f>[2]Health!J45</f>
        <v>2.1356783919597989E-2</v>
      </c>
      <c r="L47" s="99">
        <f>[2]Health!K45</f>
        <v>2.2341376228775692E-2</v>
      </c>
      <c r="M47" s="151">
        <f>[2]Health!L45</f>
        <v>4.4999999999999998E-2</v>
      </c>
      <c r="N47" s="166">
        <f>[2]Health!M45</f>
        <v>1.5936254980079681E-2</v>
      </c>
      <c r="O47" s="98">
        <f>[2]Health!N45</f>
        <v>1.7221584385763489E-2</v>
      </c>
      <c r="P47" s="151">
        <f>[2]Health!O45</f>
        <v>4.4999999999999998E-2</v>
      </c>
      <c r="Q47" s="166">
        <f>[2]Health!P45</f>
        <v>3.4444444444444444E-2</v>
      </c>
      <c r="R47" s="98">
        <f>[2]Health!Q45</f>
        <v>0.88288288288288286</v>
      </c>
      <c r="S47" s="149">
        <f>[2]Health!R45</f>
        <v>4.4999999999999998E-2</v>
      </c>
      <c r="T47" s="99">
        <f>[2]Health!S45</f>
        <v>2.7848101265822784E-2</v>
      </c>
      <c r="Y47" s="15"/>
    </row>
    <row r="48" spans="2:25" ht="12.75" customHeight="1">
      <c r="B48" s="10"/>
      <c r="C48" s="23"/>
      <c r="D48" s="28"/>
      <c r="E48" s="45" t="str">
        <f>[2]Health!C46</f>
        <v xml:space="preserve">Child under 5 years pneumonia case fatality rate </v>
      </c>
      <c r="F48" s="62"/>
      <c r="G48" s="63"/>
      <c r="H48" s="64"/>
      <c r="I48" s="149">
        <f>[2]Health!H46</f>
        <v>4.2999999999999997E-2</v>
      </c>
      <c r="J48" s="151">
        <f>[2]Health!I46</f>
        <v>4.2999999999999997E-2</v>
      </c>
      <c r="K48" s="99">
        <f>[2]Health!J46</f>
        <v>2.9310344827586206E-2</v>
      </c>
      <c r="L48" s="99">
        <f>[2]Health!K46</f>
        <v>2.4889380530973452E-2</v>
      </c>
      <c r="M48" s="151">
        <f>[2]Health!L46</f>
        <v>4.2999999999999997E-2</v>
      </c>
      <c r="N48" s="166">
        <f>[2]Health!M46</f>
        <v>3.9426523297491037E-2</v>
      </c>
      <c r="O48" s="98">
        <f>[2]Health!N46</f>
        <v>3.8039502560351136E-2</v>
      </c>
      <c r="P48" s="151">
        <f>[2]Health!O46</f>
        <v>4.2999999999999997E-2</v>
      </c>
      <c r="Q48" s="166">
        <f>[2]Health!P46</f>
        <v>3.1957390146471372E-2</v>
      </c>
      <c r="R48" s="98">
        <f>[2]Health!Q46</f>
        <v>0.86363636363636365</v>
      </c>
      <c r="S48" s="149">
        <f>[2]Health!R46</f>
        <v>4.2999999999999997E-2</v>
      </c>
      <c r="T48" s="99">
        <f>[2]Health!S46</f>
        <v>9.0791180285343717E-3</v>
      </c>
      <c r="Y48" s="15"/>
    </row>
    <row r="49" spans="2:25" ht="12.75" customHeight="1">
      <c r="B49" s="10"/>
      <c r="C49" s="23"/>
      <c r="D49" s="28"/>
      <c r="E49" s="45" t="str">
        <f>[2]Health!C47</f>
        <v>Child under 5 years severe acute malnutrition case fatality rate</v>
      </c>
      <c r="F49" s="62"/>
      <c r="G49" s="63"/>
      <c r="H49" s="64"/>
      <c r="I49" s="147">
        <f>[2]Health!H47</f>
        <v>0.14000000000000001</v>
      </c>
      <c r="J49" s="165">
        <f>[2]Health!I47</f>
        <v>0.14000000000000001</v>
      </c>
      <c r="K49" s="99">
        <f>[2]Health!J47</f>
        <v>0.11879049676025918</v>
      </c>
      <c r="L49" s="99">
        <f>[2]Health!K47</f>
        <v>0.1123076923076923</v>
      </c>
      <c r="M49" s="165">
        <f>[2]Health!L47</f>
        <v>0.14000000000000001</v>
      </c>
      <c r="N49" s="166">
        <f>[2]Health!M47</f>
        <v>6.4139941690962099E-2</v>
      </c>
      <c r="O49" s="98">
        <f>[2]Health!N47</f>
        <v>6.1728395061728392E-2</v>
      </c>
      <c r="P49" s="165">
        <f>[2]Health!O47</f>
        <v>0.14000000000000001</v>
      </c>
      <c r="Q49" s="166">
        <f>[2]Health!P47</f>
        <v>4.3577981651376149E-2</v>
      </c>
      <c r="R49" s="98">
        <f>[2]Health!Q47</f>
        <v>0.86363636363636365</v>
      </c>
      <c r="S49" s="147">
        <f>[2]Health!R47</f>
        <v>0.14000000000000001</v>
      </c>
      <c r="T49" s="99">
        <f>[2]Health!S47</f>
        <v>2.5940337224383919E-2</v>
      </c>
      <c r="Y49" s="15"/>
    </row>
    <row r="50" spans="2:25" ht="12.75" customHeight="1">
      <c r="B50" s="10"/>
      <c r="C50" s="23"/>
      <c r="D50" s="28"/>
      <c r="E50" s="45" t="str">
        <f>[2]Health!C48</f>
        <v>School Grade 1 screening coverage (annualised)</v>
      </c>
      <c r="F50" s="62"/>
      <c r="G50" s="63"/>
      <c r="H50" s="64"/>
      <c r="I50" s="147">
        <f>[2]Health!H48</f>
        <v>0.2</v>
      </c>
      <c r="J50" s="165">
        <f>[2]Health!I48</f>
        <v>0.2</v>
      </c>
      <c r="K50" s="99">
        <f>[2]Health!J48</f>
        <v>0.80262495777871212</v>
      </c>
      <c r="L50" s="99">
        <f>[2]Health!K48</f>
        <v>0.62867064449007148</v>
      </c>
      <c r="M50" s="165">
        <f>[2]Health!L48</f>
        <v>0.2</v>
      </c>
      <c r="N50" s="166">
        <f>[2]Health!M48</f>
        <v>0</v>
      </c>
      <c r="O50" s="98">
        <f>[2]Health!N48</f>
        <v>1.0111343843016205</v>
      </c>
      <c r="P50" s="165">
        <f>[2]Health!O48</f>
        <v>0.2</v>
      </c>
      <c r="Q50" s="166">
        <f>[2]Health!P48</f>
        <v>0</v>
      </c>
      <c r="R50" s="98">
        <f>[2]Health!Q48</f>
        <v>7.1779961140431864E-2</v>
      </c>
      <c r="S50" s="147">
        <f>[2]Health!R48</f>
        <v>0.2</v>
      </c>
      <c r="T50" s="99">
        <f>[2]Health!S48</f>
        <v>0.11230001791398531</v>
      </c>
      <c r="Y50" s="15"/>
    </row>
    <row r="51" spans="2:25" ht="12.75" customHeight="1">
      <c r="B51" s="10"/>
      <c r="C51" s="23"/>
      <c r="D51" s="28"/>
      <c r="E51" s="45" t="str">
        <f>[2]Health!C49</f>
        <v>School Grade 8 screening coverage (annualised)</v>
      </c>
      <c r="F51" s="62"/>
      <c r="G51" s="63"/>
      <c r="H51" s="64"/>
      <c r="I51" s="147">
        <f>[2]Health!H49</f>
        <v>0.1</v>
      </c>
      <c r="J51" s="165">
        <f>[2]Health!I49</f>
        <v>0.1</v>
      </c>
      <c r="K51" s="99">
        <f>[2]Health!J49</f>
        <v>0.38229541945445189</v>
      </c>
      <c r="L51" s="99">
        <f>[2]Health!K49</f>
        <v>0.32621459227467814</v>
      </c>
      <c r="M51" s="165">
        <f>[2]Health!L49</f>
        <v>0.1</v>
      </c>
      <c r="N51" s="166">
        <f>[2]Health!M49</f>
        <v>0</v>
      </c>
      <c r="O51" s="98">
        <f>[2]Health!N49</f>
        <v>0.66055927260250469</v>
      </c>
      <c r="P51" s="165">
        <f>[2]Health!O49</f>
        <v>0.1</v>
      </c>
      <c r="Q51" s="166">
        <f>[2]Health!P49</f>
        <v>0</v>
      </c>
      <c r="R51" s="98">
        <f>[2]Health!Q49</f>
        <v>3.0691370732544177E-2</v>
      </c>
      <c r="S51" s="147">
        <f>[2]Health!R49</f>
        <v>0.1</v>
      </c>
      <c r="T51" s="99">
        <f>[2]Health!S49</f>
        <v>4.3926917138445702E-2</v>
      </c>
      <c r="Y51" s="15"/>
    </row>
    <row r="52" spans="2:25" ht="12.75" customHeight="1">
      <c r="B52" s="10"/>
      <c r="C52" s="23"/>
      <c r="D52" s="28"/>
      <c r="E52" s="45" t="str">
        <f>[2]Health!C50</f>
        <v>Couple year protection rate (annualised)</v>
      </c>
      <c r="F52" s="62"/>
      <c r="G52" s="63"/>
      <c r="H52" s="64"/>
      <c r="I52" s="147">
        <f>[2]Health!H50</f>
        <v>0.48</v>
      </c>
      <c r="J52" s="165">
        <f>[2]Health!I50</f>
        <v>0.48</v>
      </c>
      <c r="K52" s="99">
        <f>[2]Health!J50</f>
        <v>0.52928161738087387</v>
      </c>
      <c r="L52" s="99">
        <f>[2]Health!K50</f>
        <v>0</v>
      </c>
      <c r="M52" s="165">
        <f>[2]Health!L50</f>
        <v>0.48</v>
      </c>
      <c r="N52" s="166">
        <f>[2]Health!M50</f>
        <v>6.499315812680388</v>
      </c>
      <c r="O52" s="98">
        <f>[2]Health!N50</f>
        <v>6.6033308605329513</v>
      </c>
      <c r="P52" s="165">
        <f>[2]Health!O50</f>
        <v>0.48</v>
      </c>
      <c r="Q52" s="166">
        <f>[2]Health!P50</f>
        <v>2.126883170386388</v>
      </c>
      <c r="R52" s="98">
        <f>[2]Health!Q50</f>
        <v>5.7898934797332409</v>
      </c>
      <c r="S52" s="147">
        <f>[2]Health!R50</f>
        <v>0.48</v>
      </c>
      <c r="T52" s="99">
        <f>[2]Health!S50</f>
        <v>6.1092823705470014</v>
      </c>
      <c r="Y52" s="15"/>
    </row>
    <row r="53" spans="2:25" ht="12.75" customHeight="1">
      <c r="B53" s="10"/>
      <c r="C53" s="23"/>
      <c r="D53" s="28"/>
      <c r="E53" s="45" t="str">
        <f>[2]Health!C51</f>
        <v>Cervical cancer screening coverage (annualised)</v>
      </c>
      <c r="F53" s="62"/>
      <c r="G53" s="63"/>
      <c r="H53" s="64"/>
      <c r="I53" s="147">
        <f>[2]Health!H51</f>
        <v>0.5</v>
      </c>
      <c r="J53" s="165">
        <f>[2]Health!I51</f>
        <v>0.5</v>
      </c>
      <c r="K53" s="99">
        <f>[2]Health!J51</f>
        <v>0.4595908308024344</v>
      </c>
      <c r="L53" s="99">
        <f>[2]Health!K51</f>
        <v>0</v>
      </c>
      <c r="M53" s="165">
        <f>[2]Health!L51</f>
        <v>0.5</v>
      </c>
      <c r="N53" s="166">
        <f>[2]Health!M51</f>
        <v>0.6306945226555708</v>
      </c>
      <c r="O53" s="98">
        <f>[2]Health!N51</f>
        <v>0.61859961374829864</v>
      </c>
      <c r="P53" s="165">
        <f>[2]Health!O51</f>
        <v>0.5</v>
      </c>
      <c r="Q53" s="166">
        <f>[2]Health!P51</f>
        <v>0.63922378958628345</v>
      </c>
      <c r="R53" s="98">
        <f>[2]Health!Q51</f>
        <v>0.58705860454595793</v>
      </c>
      <c r="S53" s="147">
        <f>[2]Health!R51</f>
        <v>0.5</v>
      </c>
      <c r="T53" s="99">
        <f>[2]Health!S51</f>
        <v>0.56750255053355048</v>
      </c>
      <c r="Y53" s="15"/>
    </row>
    <row r="54" spans="2:25" ht="12.75" customHeight="1">
      <c r="B54" s="10"/>
      <c r="C54" s="23"/>
      <c r="D54" s="46"/>
      <c r="E54" s="45" t="str">
        <f>[2]Health!C52</f>
        <v>Vitamin A 12-59 months coverage (annualised)</v>
      </c>
      <c r="F54" s="62"/>
      <c r="G54" s="63"/>
      <c r="H54" s="64"/>
      <c r="I54" s="147">
        <f>[2]Health!H52</f>
        <v>0.45</v>
      </c>
      <c r="J54" s="165">
        <f>[2]Health!I52</f>
        <v>0.45</v>
      </c>
      <c r="K54" s="99">
        <f>[2]Health!J52</f>
        <v>0.55567224369283952</v>
      </c>
      <c r="L54" s="99">
        <f>[2]Health!K52</f>
        <v>0</v>
      </c>
      <c r="M54" s="165">
        <f>[2]Health!L52</f>
        <v>0.45</v>
      </c>
      <c r="N54" s="166">
        <f>[2]Health!M52</f>
        <v>0.5054069948870592</v>
      </c>
      <c r="O54" s="98">
        <f>[2]Health!N52</f>
        <v>0.51606295558382742</v>
      </c>
      <c r="P54" s="165">
        <f>[2]Health!O52</f>
        <v>0.45</v>
      </c>
      <c r="Q54" s="166">
        <f>[2]Health!P52</f>
        <v>0.56366785744288472</v>
      </c>
      <c r="R54" s="98">
        <f>[2]Health!Q52</f>
        <v>1.9901800327332242</v>
      </c>
      <c r="S54" s="147">
        <f>[2]Health!R52</f>
        <v>0.45</v>
      </c>
      <c r="T54" s="99">
        <f>[2]Health!S52</f>
        <v>0.56443385582947259</v>
      </c>
      <c r="Y54" s="15"/>
    </row>
    <row r="55" spans="2:25" ht="12.75" customHeight="1">
      <c r="B55" s="10"/>
      <c r="C55" s="23"/>
      <c r="D55" s="46"/>
      <c r="E55" s="45" t="str">
        <f>[2]Health!C53</f>
        <v>Infant exclusively breastfed at HepB (DTaP-IPV-Hib-HBV) 3rd dose rate</v>
      </c>
      <c r="F55" s="62"/>
      <c r="G55" s="63"/>
      <c r="H55" s="64"/>
      <c r="I55" s="147">
        <f>[2]Health!H53</f>
        <v>0.55000000000000004</v>
      </c>
      <c r="J55" s="165">
        <f>[2]Health!I53</f>
        <v>0.55000000000000004</v>
      </c>
      <c r="K55" s="99">
        <f>[2]Health!J53</f>
        <v>0.18105849582172701</v>
      </c>
      <c r="L55" s="99">
        <f>[2]Health!K53</f>
        <v>0.20579470198675498</v>
      </c>
      <c r="M55" s="165">
        <f>[2]Health!L53</f>
        <v>0.55000000000000004</v>
      </c>
      <c r="N55" s="166">
        <f>[2]Health!M53</f>
        <v>0.33569299552906112</v>
      </c>
      <c r="O55" s="98">
        <f>[2]Health!N53</f>
        <v>0.33710213776722092</v>
      </c>
      <c r="P55" s="165">
        <f>[2]Health!O53</f>
        <v>0.55000000000000004</v>
      </c>
      <c r="Q55" s="166">
        <f>[2]Health!P53</f>
        <v>0.39235077892525816</v>
      </c>
      <c r="R55" s="98">
        <f>[2]Health!Q53</f>
        <v>0.39235077892525816</v>
      </c>
      <c r="S55" s="147">
        <f>[2]Health!R53</f>
        <v>0.55000000000000004</v>
      </c>
      <c r="T55" s="99">
        <f>[2]Health!S53</f>
        <v>0.29007884362680686</v>
      </c>
      <c r="Y55" s="15"/>
    </row>
    <row r="56" spans="2:25" ht="12.75" customHeight="1">
      <c r="B56" s="10"/>
      <c r="C56" s="23"/>
      <c r="D56" s="46" t="str">
        <f>[2]Health!B54</f>
        <v>Disease Prevention and Control</v>
      </c>
      <c r="E56" s="45"/>
      <c r="F56" s="62"/>
      <c r="G56" s="63"/>
      <c r="H56" s="64"/>
      <c r="I56" s="107"/>
      <c r="J56" s="173"/>
      <c r="K56" s="109"/>
      <c r="L56" s="109"/>
      <c r="M56" s="173"/>
      <c r="N56" s="174"/>
      <c r="O56" s="108"/>
      <c r="P56" s="173"/>
      <c r="Q56" s="174"/>
      <c r="R56" s="108"/>
      <c r="S56" s="107"/>
      <c r="T56" s="109"/>
      <c r="Y56" s="15"/>
    </row>
    <row r="57" spans="2:25" ht="12.75" customHeight="1">
      <c r="B57" s="10"/>
      <c r="C57" s="23"/>
      <c r="D57" s="28"/>
      <c r="E57" s="45" t="str">
        <f>[2]Health!C55</f>
        <v>Clients screened for hypertension</v>
      </c>
      <c r="F57" s="62"/>
      <c r="G57" s="63"/>
      <c r="H57" s="64"/>
      <c r="I57" s="140">
        <f>[2]Health!H55</f>
        <v>500000</v>
      </c>
      <c r="J57" s="161">
        <f>[2]Health!I55</f>
        <v>125000</v>
      </c>
      <c r="K57" s="142">
        <f>[2]Health!J55</f>
        <v>882387</v>
      </c>
      <c r="L57" s="142">
        <f>[2]Health!K55</f>
        <v>891300</v>
      </c>
      <c r="M57" s="161">
        <f>[2]Health!L55</f>
        <v>125000</v>
      </c>
      <c r="N57" s="162">
        <f>[2]Health!M55</f>
        <v>1006317</v>
      </c>
      <c r="O57" s="141">
        <f>[2]Health!N55</f>
        <v>1033573</v>
      </c>
      <c r="P57" s="161">
        <f>[2]Health!O55</f>
        <v>125000</v>
      </c>
      <c r="Q57" s="162">
        <f>[2]Health!P55</f>
        <v>998736</v>
      </c>
      <c r="R57" s="141">
        <f>[2]Health!Q55</f>
        <v>1146650</v>
      </c>
      <c r="S57" s="140">
        <f>[2]Health!R55</f>
        <v>125500</v>
      </c>
      <c r="T57" s="142">
        <f>[2]Health!S55</f>
        <v>1254586.5</v>
      </c>
      <c r="Y57" s="15"/>
    </row>
    <row r="58" spans="2:25" ht="12.75" customHeight="1">
      <c r="B58" s="10"/>
      <c r="C58" s="23"/>
      <c r="D58" s="28"/>
      <c r="E58" s="45" t="str">
        <f>[2]Health!C56</f>
        <v xml:space="preserve">Clients screened for diabetes </v>
      </c>
      <c r="F58" s="62"/>
      <c r="G58" s="63"/>
      <c r="H58" s="64"/>
      <c r="I58" s="140">
        <f>[2]Health!H56</f>
        <v>230000</v>
      </c>
      <c r="J58" s="161">
        <f>[2]Health!I56</f>
        <v>57500</v>
      </c>
      <c r="K58" s="142">
        <f>[2]Health!J56</f>
        <v>532393.5</v>
      </c>
      <c r="L58" s="142">
        <f>[2]Health!K56</f>
        <v>554416</v>
      </c>
      <c r="M58" s="161">
        <f>[2]Health!L56</f>
        <v>57500</v>
      </c>
      <c r="N58" s="162">
        <f>[2]Health!M56</f>
        <v>679831.5</v>
      </c>
      <c r="O58" s="141">
        <f>[2]Health!N56</f>
        <v>720525</v>
      </c>
      <c r="P58" s="161">
        <f>[2]Health!O56</f>
        <v>57500</v>
      </c>
      <c r="Q58" s="162">
        <f>[2]Health!P56</f>
        <v>897652.5</v>
      </c>
      <c r="R58" s="141">
        <f>[2]Health!Q56</f>
        <v>818106</v>
      </c>
      <c r="S58" s="140">
        <f>[2]Health!R56</f>
        <v>57500</v>
      </c>
      <c r="T58" s="142">
        <f>[2]Health!S56</f>
        <v>915910.5</v>
      </c>
      <c r="Y58" s="15"/>
    </row>
    <row r="59" spans="2:25" ht="12.75" customHeight="1">
      <c r="B59" s="10"/>
      <c r="C59" s="23"/>
      <c r="D59" s="28"/>
      <c r="E59" s="45" t="str">
        <f>[2]Health!C57</f>
        <v xml:space="preserve">Client screened for Mental Health </v>
      </c>
      <c r="F59" s="62"/>
      <c r="G59" s="63"/>
      <c r="H59" s="64"/>
      <c r="I59" s="140">
        <f>[2]Health!H57</f>
        <v>30</v>
      </c>
      <c r="J59" s="161">
        <f>[2]Health!I57</f>
        <v>30</v>
      </c>
      <c r="K59" s="142">
        <f>[2]Health!J57</f>
        <v>342439.5</v>
      </c>
      <c r="L59" s="142">
        <f>[2]Health!K57</f>
        <v>354343</v>
      </c>
      <c r="M59" s="161">
        <f>[2]Health!L57</f>
        <v>30</v>
      </c>
      <c r="N59" s="162">
        <f>[2]Health!M57</f>
        <v>465888</v>
      </c>
      <c r="O59" s="141">
        <f>[2]Health!N57</f>
        <v>494229</v>
      </c>
      <c r="P59" s="161">
        <f>[2]Health!O57</f>
        <v>30</v>
      </c>
      <c r="Q59" s="162">
        <f>[2]Health!P57</f>
        <v>57109.5</v>
      </c>
      <c r="R59" s="141">
        <f>[2]Health!Q57</f>
        <v>638508</v>
      </c>
      <c r="S59" s="140">
        <f>[2]Health!R57</f>
        <v>30</v>
      </c>
      <c r="T59" s="142">
        <f>[2]Health!S57</f>
        <v>749637</v>
      </c>
      <c r="Y59" s="15"/>
    </row>
    <row r="60" spans="2:25" ht="12.75" customHeight="1">
      <c r="B60" s="10"/>
      <c r="C60" s="23"/>
      <c r="D60" s="48"/>
      <c r="E60" s="45" t="str">
        <f>[2]Health!C58</f>
        <v>Cataract Surgery Rate annualised</v>
      </c>
      <c r="F60" s="65"/>
      <c r="G60" s="66"/>
      <c r="H60" s="67"/>
      <c r="I60" s="143">
        <f>[2]Health!H58</f>
        <v>1500</v>
      </c>
      <c r="J60" s="175">
        <f>[2]Health!I58</f>
        <v>375</v>
      </c>
      <c r="K60" s="145">
        <f>[2]Health!J58</f>
        <v>0</v>
      </c>
      <c r="L60" s="145">
        <f>[2]Health!K58</f>
        <v>0</v>
      </c>
      <c r="M60" s="175">
        <f>[2]Health!L58</f>
        <v>375</v>
      </c>
      <c r="N60" s="176">
        <f>[2]Health!M58</f>
        <v>0</v>
      </c>
      <c r="O60" s="144">
        <f>[2]Health!N58</f>
        <v>0</v>
      </c>
      <c r="P60" s="175">
        <f>[2]Health!O58</f>
        <v>375</v>
      </c>
      <c r="Q60" s="176">
        <f>[2]Health!P58</f>
        <v>0</v>
      </c>
      <c r="R60" s="144">
        <f>[2]Health!Q58</f>
        <v>0</v>
      </c>
      <c r="S60" s="143">
        <f>[2]Health!R58</f>
        <v>375</v>
      </c>
      <c r="T60" s="145">
        <f>[2]Health!S58</f>
        <v>0</v>
      </c>
      <c r="Y60" s="15"/>
    </row>
    <row r="61" spans="2:25" ht="12.75" customHeight="1">
      <c r="B61" s="10"/>
      <c r="C61" s="23"/>
      <c r="D61" s="28"/>
      <c r="E61" s="45" t="str">
        <f>[2]Health!C59</f>
        <v xml:space="preserve">Malaria case fatality rate </v>
      </c>
      <c r="F61" s="68"/>
      <c r="G61" s="69"/>
      <c r="H61" s="70"/>
      <c r="I61" s="147">
        <f>[2]Health!H59</f>
        <v>1.2E-2</v>
      </c>
      <c r="J61" s="165">
        <f>[2]Health!I59</f>
        <v>1.2E-2</v>
      </c>
      <c r="K61" s="93">
        <f>[2]Health!J59</f>
        <v>6.5359477124183009E-3</v>
      </c>
      <c r="L61" s="93">
        <f>[2]Health!K59</f>
        <v>6.5359477124183009E-3</v>
      </c>
      <c r="M61" s="165">
        <f>[2]Health!L59</f>
        <v>1.2E-2</v>
      </c>
      <c r="N61" s="158">
        <f>[2]Health!M59</f>
        <v>0</v>
      </c>
      <c r="O61" s="92">
        <f>[2]Health!N59</f>
        <v>0</v>
      </c>
      <c r="P61" s="165">
        <f>[2]Health!O59</f>
        <v>1.2E-2</v>
      </c>
      <c r="Q61" s="158">
        <f>[2]Health!P59</f>
        <v>0</v>
      </c>
      <c r="R61" s="92">
        <f>[2]Health!Q59</f>
        <v>1.8390804597701149E-2</v>
      </c>
      <c r="S61" s="147">
        <f>[2]Health!R59</f>
        <v>1.2E-2</v>
      </c>
      <c r="T61" s="93">
        <f>[2]Health!S59</f>
        <v>8.7281795511221939E-3</v>
      </c>
      <c r="Y61" s="15"/>
    </row>
    <row r="62" spans="2:25" ht="12.75" customHeight="1">
      <c r="B62" s="10"/>
      <c r="C62" s="23" t="str">
        <f>[2]Health!A60</f>
        <v>Programme 3: Emergency Medical Services (EMS)</v>
      </c>
      <c r="D62" s="28"/>
      <c r="E62" s="45"/>
      <c r="F62" s="68"/>
      <c r="G62" s="69"/>
      <c r="H62" s="70"/>
      <c r="I62" s="50"/>
      <c r="J62" s="160"/>
      <c r="K62" s="93"/>
      <c r="L62" s="93"/>
      <c r="M62" s="160"/>
      <c r="N62" s="158"/>
      <c r="O62" s="92"/>
      <c r="P62" s="160"/>
      <c r="Q62" s="158"/>
      <c r="R62" s="92"/>
      <c r="S62" s="50"/>
      <c r="T62" s="93"/>
      <c r="Y62" s="15"/>
    </row>
    <row r="63" spans="2:25" ht="12.75" customHeight="1">
      <c r="B63" s="10"/>
      <c r="C63" s="23"/>
      <c r="D63" s="28"/>
      <c r="E63" s="45" t="str">
        <f>[2]Health!C61</f>
        <v xml:space="preserve">EMS P1 urban response under 15 minutes rate                                                 </v>
      </c>
      <c r="F63" s="68"/>
      <c r="G63" s="69"/>
      <c r="H63" s="70"/>
      <c r="I63" s="147">
        <f>[2]Health!H61</f>
        <v>0.68</v>
      </c>
      <c r="J63" s="165">
        <f>[2]Health!I61</f>
        <v>0.68</v>
      </c>
      <c r="K63" s="99">
        <f>[2]Health!J61</f>
        <v>0.4563106796116505</v>
      </c>
      <c r="L63" s="99">
        <f>[2]Health!K61</f>
        <v>0.62152777777777779</v>
      </c>
      <c r="M63" s="165">
        <f>[2]Health!L61</f>
        <v>0.68</v>
      </c>
      <c r="N63" s="166">
        <f>[2]Health!M61</f>
        <v>0.30864197530864196</v>
      </c>
      <c r="O63" s="98">
        <f>[2]Health!N61</f>
        <v>0.43835616438356162</v>
      </c>
      <c r="P63" s="165">
        <f>[2]Health!O61</f>
        <v>0.68</v>
      </c>
      <c r="Q63" s="166">
        <f>[2]Health!P61</f>
        <v>0.40425531914893614</v>
      </c>
      <c r="R63" s="98">
        <f>[2]Health!Q61</f>
        <v>0.50505050505050508</v>
      </c>
      <c r="S63" s="147">
        <f>[2]Health!R61</f>
        <v>0.68</v>
      </c>
      <c r="T63" s="99">
        <f>[2]Health!S61</f>
        <v>0.53921568627450978</v>
      </c>
      <c r="Y63" s="15"/>
    </row>
    <row r="64" spans="2:25" ht="12.75" customHeight="1">
      <c r="B64" s="10"/>
      <c r="C64" s="23"/>
      <c r="D64" s="46"/>
      <c r="E64" s="45" t="str">
        <f>[2]Health!C62</f>
        <v>EMS P1 rural response under 40 minutes rate</v>
      </c>
      <c r="F64" s="68"/>
      <c r="G64" s="69"/>
      <c r="H64" s="70"/>
      <c r="I64" s="147">
        <f>[2]Health!H62</f>
        <v>0.7</v>
      </c>
      <c r="J64" s="165">
        <f>[2]Health!I62</f>
        <v>0.7</v>
      </c>
      <c r="K64" s="99">
        <f>[2]Health!J62</f>
        <v>0.59830866807610994</v>
      </c>
      <c r="L64" s="99">
        <f>[2]Health!K62</f>
        <v>0.64956011730205276</v>
      </c>
      <c r="M64" s="165">
        <f>[2]Health!L62</f>
        <v>0.7</v>
      </c>
      <c r="N64" s="166">
        <f>[2]Health!M62</f>
        <v>0.68322981366459623</v>
      </c>
      <c r="O64" s="98">
        <f>[2]Health!N62</f>
        <v>0.74369747899159666</v>
      </c>
      <c r="P64" s="165">
        <f>[2]Health!O62</f>
        <v>0.7</v>
      </c>
      <c r="Q64" s="166">
        <f>[2]Health!P62</f>
        <v>0.6717557251908397</v>
      </c>
      <c r="R64" s="98">
        <f>[2]Health!Q62</f>
        <v>0.67906066536203524</v>
      </c>
      <c r="S64" s="147">
        <f>[2]Health!R62</f>
        <v>0.7</v>
      </c>
      <c r="T64" s="99">
        <f>[2]Health!S62</f>
        <v>0.65106382978723409</v>
      </c>
      <c r="Y64" s="15"/>
    </row>
    <row r="65" spans="2:25" ht="12.75" customHeight="1">
      <c r="B65" s="212"/>
      <c r="C65" s="31"/>
      <c r="D65" s="32"/>
      <c r="E65" s="49" t="str">
        <f>[2]Health!C63</f>
        <v xml:space="preserve">EMS inter-facility transfer rate           </v>
      </c>
      <c r="F65" s="110"/>
      <c r="G65" s="111"/>
      <c r="H65" s="112"/>
      <c r="I65" s="150">
        <f>[2]Health!H63</f>
        <v>0.22</v>
      </c>
      <c r="J65" s="177">
        <f>[2]Health!I63</f>
        <v>0.22</v>
      </c>
      <c r="K65" s="154">
        <f>[2]Health!J63</f>
        <v>0.14297869443877204</v>
      </c>
      <c r="L65" s="154">
        <f>[2]Health!K63</f>
        <v>0.14343931206577742</v>
      </c>
      <c r="M65" s="177">
        <f>[2]Health!L63</f>
        <v>0.22</v>
      </c>
      <c r="N65" s="178">
        <f>[2]Health!M63</f>
        <v>0.10971463498491042</v>
      </c>
      <c r="O65" s="153">
        <f>[2]Health!N63</f>
        <v>0.18051434223541049</v>
      </c>
      <c r="P65" s="177">
        <f>[2]Health!O63</f>
        <v>0.22</v>
      </c>
      <c r="Q65" s="178">
        <f>[2]Health!P63</f>
        <v>0.11222515391380827</v>
      </c>
      <c r="R65" s="153">
        <f>[2]Health!Q63</f>
        <v>0.15553409627909845</v>
      </c>
      <c r="S65" s="150">
        <f>[2]Health!R63</f>
        <v>0.22</v>
      </c>
      <c r="T65" s="154">
        <f>[2]Health!S63</f>
        <v>0.1669461272176547</v>
      </c>
      <c r="U65" s="201"/>
      <c r="V65" s="201"/>
      <c r="W65" s="201"/>
      <c r="X65" s="201"/>
      <c r="Y65" s="202"/>
    </row>
    <row r="66" spans="2:25" ht="12.75" customHeight="1">
      <c r="B66" s="10"/>
      <c r="C66" s="24"/>
      <c r="D66" s="28"/>
      <c r="E66" s="45"/>
      <c r="F66" s="84"/>
      <c r="G66" s="84"/>
      <c r="H66" s="84"/>
      <c r="I66" s="85"/>
      <c r="J66" s="100"/>
      <c r="K66" s="101"/>
      <c r="L66" s="179"/>
      <c r="M66" s="100"/>
      <c r="N66" s="167"/>
      <c r="O66" s="85"/>
      <c r="P66" s="85"/>
      <c r="Q66" s="85"/>
      <c r="R66" s="85"/>
      <c r="S66" s="85"/>
      <c r="T66" s="85"/>
      <c r="Y66" s="15"/>
    </row>
    <row r="67" spans="2:25" ht="20" customHeight="1">
      <c r="B67" s="10"/>
      <c r="C67" s="113" t="str">
        <f>[2]Health!A64</f>
        <v>Programme 4: Provincial Hospital Services</v>
      </c>
      <c r="D67" s="114"/>
      <c r="E67" s="115"/>
      <c r="F67" s="116"/>
      <c r="G67" s="117"/>
      <c r="H67" s="118"/>
      <c r="I67" s="119"/>
      <c r="J67" s="180"/>
      <c r="K67" s="121"/>
      <c r="L67" s="181"/>
      <c r="M67" s="180"/>
      <c r="N67" s="182"/>
      <c r="O67" s="183"/>
      <c r="P67" s="180"/>
      <c r="Q67" s="181"/>
      <c r="R67" s="203"/>
      <c r="S67" s="119"/>
      <c r="T67" s="121"/>
      <c r="U67" s="204"/>
      <c r="V67" s="204"/>
      <c r="W67" s="204"/>
      <c r="X67" s="204"/>
      <c r="Y67" s="15"/>
    </row>
    <row r="68" spans="2:25" ht="12.75" customHeight="1">
      <c r="B68" s="10"/>
      <c r="C68" s="23"/>
      <c r="D68" s="46" t="str">
        <f>[2]Health!B65</f>
        <v>Regional Hospitals</v>
      </c>
      <c r="E68" s="53"/>
      <c r="F68" s="68"/>
      <c r="G68" s="69"/>
      <c r="H68" s="70"/>
      <c r="I68" s="122"/>
      <c r="J68" s="184"/>
      <c r="K68" s="123"/>
      <c r="L68" s="185"/>
      <c r="M68" s="184"/>
      <c r="N68" s="186"/>
      <c r="O68" s="187"/>
      <c r="P68" s="184"/>
      <c r="Q68" s="185"/>
      <c r="R68" s="205"/>
      <c r="S68" s="122"/>
      <c r="T68" s="123"/>
      <c r="Y68" s="15"/>
    </row>
    <row r="69" spans="2:25" ht="12.75" customHeight="1">
      <c r="B69" s="10"/>
      <c r="C69" s="23"/>
      <c r="D69" s="124"/>
      <c r="E69" s="53" t="str">
        <f>[2]Health!C66</f>
        <v>National Core Standards self assessment rate (Regional Hospitals)</v>
      </c>
      <c r="F69" s="68"/>
      <c r="G69" s="69"/>
      <c r="H69" s="70"/>
      <c r="I69" s="147">
        <f>[2]Health!H66</f>
        <v>1</v>
      </c>
      <c r="J69" s="165">
        <f>[2]Health!I66</f>
        <v>0.4</v>
      </c>
      <c r="K69" s="93">
        <f>[2]Health!J66</f>
        <v>0.4</v>
      </c>
      <c r="L69" s="93">
        <f>[2]Health!K66</f>
        <v>0.4</v>
      </c>
      <c r="M69" s="165">
        <f>[2]Health!L66</f>
        <v>0.6</v>
      </c>
      <c r="N69" s="158">
        <f>[2]Health!M66</f>
        <v>0.4</v>
      </c>
      <c r="O69" s="92">
        <f>[2]Health!N66</f>
        <v>0.4</v>
      </c>
      <c r="P69" s="165">
        <f>[2]Health!O66</f>
        <v>0.8</v>
      </c>
      <c r="Q69" s="158">
        <f>[2]Health!P66</f>
        <v>0.4</v>
      </c>
      <c r="R69" s="92">
        <f>[2]Health!Q66</f>
        <v>0.6</v>
      </c>
      <c r="S69" s="147">
        <f>[2]Health!R66</f>
        <v>1</v>
      </c>
      <c r="T69" s="93">
        <f>[2]Health!S66</f>
        <v>0.8</v>
      </c>
      <c r="Y69" s="15"/>
    </row>
    <row r="70" spans="2:25" ht="12.75" customHeight="1">
      <c r="B70" s="10"/>
      <c r="C70" s="23"/>
      <c r="D70" s="124"/>
      <c r="E70" s="53" t="str">
        <f>[2]Health!C67</f>
        <v>Quality improvement plan after self assessment rate   (Regional Hospitals)</v>
      </c>
      <c r="F70" s="68"/>
      <c r="G70" s="69"/>
      <c r="H70" s="70"/>
      <c r="I70" s="147">
        <f>[2]Health!H67</f>
        <v>1</v>
      </c>
      <c r="J70" s="165">
        <f>[2]Health!I67</f>
        <v>0.4</v>
      </c>
      <c r="K70" s="93">
        <f>[2]Health!J67</f>
        <v>0.5</v>
      </c>
      <c r="L70" s="93">
        <f>[2]Health!K67</f>
        <v>0.5</v>
      </c>
      <c r="M70" s="165">
        <f>[2]Health!L67</f>
        <v>0.6</v>
      </c>
      <c r="N70" s="158">
        <f>[2]Health!M67</f>
        <v>0.5</v>
      </c>
      <c r="O70" s="92">
        <f>[2]Health!N67</f>
        <v>0.5</v>
      </c>
      <c r="P70" s="165">
        <f>[2]Health!O67</f>
        <v>0.8</v>
      </c>
      <c r="Q70" s="158">
        <f>[2]Health!P67</f>
        <v>0.5</v>
      </c>
      <c r="R70" s="92">
        <f>[2]Health!Q67</f>
        <v>0.6</v>
      </c>
      <c r="S70" s="147">
        <f>[2]Health!R67</f>
        <v>1</v>
      </c>
      <c r="T70" s="93">
        <f>[2]Health!S67</f>
        <v>0.8</v>
      </c>
      <c r="Y70" s="15"/>
    </row>
    <row r="71" spans="2:25" ht="12.75" customHeight="1">
      <c r="B71" s="10"/>
      <c r="C71" s="23"/>
      <c r="D71" s="30"/>
      <c r="E71" s="47" t="str">
        <f>[2]Health!C68</f>
        <v>Percentage of Hospitals compliant with all extreme and vital measures of the national core standards (Regional Hospitals)</v>
      </c>
      <c r="F71" s="25"/>
      <c r="G71" s="26"/>
      <c r="H71" s="27"/>
      <c r="I71" s="147">
        <f>[2]Health!H68</f>
        <v>0.6</v>
      </c>
      <c r="J71" s="165">
        <f>[2]Health!I68</f>
        <v>0.6</v>
      </c>
      <c r="K71" s="93">
        <f>[2]Health!J68</f>
        <v>0</v>
      </c>
      <c r="L71" s="93">
        <f>[2]Health!K68</f>
        <v>0</v>
      </c>
      <c r="M71" s="165">
        <f>[2]Health!L68</f>
        <v>0.6</v>
      </c>
      <c r="N71" s="158">
        <f>[2]Health!M68</f>
        <v>0</v>
      </c>
      <c r="O71" s="92">
        <f>[2]Health!N68</f>
        <v>0</v>
      </c>
      <c r="P71" s="165">
        <f>[2]Health!O68</f>
        <v>0.6</v>
      </c>
      <c r="Q71" s="158">
        <f>[2]Health!P68</f>
        <v>0</v>
      </c>
      <c r="R71" s="92">
        <f>[2]Health!Q68</f>
        <v>0</v>
      </c>
      <c r="S71" s="147">
        <f>[2]Health!R68</f>
        <v>0.6</v>
      </c>
      <c r="T71" s="93">
        <f>[2]Health!S68</f>
        <v>0</v>
      </c>
      <c r="Y71" s="15"/>
    </row>
    <row r="72" spans="2:25" ht="12.75" customHeight="1">
      <c r="B72" s="10"/>
      <c r="C72" s="23"/>
      <c r="D72" s="124"/>
      <c r="E72" s="53" t="str">
        <f>[2]Health!C69</f>
        <v>Patient Satisfaction Survey Rate (Regional Hospitals)</v>
      </c>
      <c r="F72" s="78"/>
      <c r="G72" s="79"/>
      <c r="H72" s="80"/>
      <c r="I72" s="147">
        <f>[2]Health!H69</f>
        <v>1</v>
      </c>
      <c r="J72" s="165" t="str">
        <f>[2]Health!I69</f>
        <v>-</v>
      </c>
      <c r="K72" s="93">
        <f>[2]Health!J69</f>
        <v>0.2</v>
      </c>
      <c r="L72" s="93">
        <f>[2]Health!K69</f>
        <v>0</v>
      </c>
      <c r="M72" s="165" t="str">
        <f>[2]Health!L69</f>
        <v>-</v>
      </c>
      <c r="N72" s="158">
        <f>[2]Health!M69</f>
        <v>0.2</v>
      </c>
      <c r="O72" s="92">
        <f>[2]Health!N69</f>
        <v>0.2</v>
      </c>
      <c r="P72" s="165" t="str">
        <f>[2]Health!O69</f>
        <v>-</v>
      </c>
      <c r="Q72" s="158">
        <f>[2]Health!P69</f>
        <v>0.2</v>
      </c>
      <c r="R72" s="92">
        <f>[2]Health!Q69</f>
        <v>0</v>
      </c>
      <c r="S72" s="147">
        <f>[2]Health!R69</f>
        <v>1</v>
      </c>
      <c r="T72" s="93">
        <f>[2]Health!S69</f>
        <v>0</v>
      </c>
      <c r="Y72" s="15"/>
    </row>
    <row r="73" spans="2:25" ht="12.75" customHeight="1">
      <c r="B73" s="10"/>
      <c r="C73" s="23"/>
      <c r="D73" s="46"/>
      <c r="E73" s="125" t="str">
        <f>[2]Health!C70</f>
        <v>Average Length of Stay (Regional Hospitals)</v>
      </c>
      <c r="F73" s="126"/>
      <c r="G73" s="127"/>
      <c r="H73" s="128"/>
      <c r="I73" s="82">
        <f>[2]Health!H70</f>
        <v>5</v>
      </c>
      <c r="J73" s="188">
        <f>[2]Health!I70</f>
        <v>5</v>
      </c>
      <c r="K73" s="101">
        <f>[2]Health!J70</f>
        <v>5.0050379848060773</v>
      </c>
      <c r="L73" s="101">
        <f>[2]Health!K70</f>
        <v>4.9354229012442907</v>
      </c>
      <c r="M73" s="188">
        <f>[2]Health!L70</f>
        <v>5</v>
      </c>
      <c r="N73" s="167">
        <f>[2]Health!M70</f>
        <v>5.212237602677213</v>
      </c>
      <c r="O73" s="100">
        <f>[2]Health!N70</f>
        <v>4.9673599075678796</v>
      </c>
      <c r="P73" s="188">
        <f>[2]Health!O70</f>
        <v>5</v>
      </c>
      <c r="Q73" s="167">
        <f>[2]Health!P70</f>
        <v>4.19957633004584</v>
      </c>
      <c r="R73" s="100">
        <f>[2]Health!Q70</f>
        <v>4.767303609341826</v>
      </c>
      <c r="S73" s="82">
        <f>[2]Health!R70</f>
        <v>5</v>
      </c>
      <c r="T73" s="101">
        <f>[2]Health!S70</f>
        <v>4.3526939103735653</v>
      </c>
      <c r="Y73" s="15"/>
    </row>
    <row r="74" spans="2:25" ht="12.75" customHeight="1">
      <c r="B74" s="10"/>
      <c r="C74" s="23"/>
      <c r="D74" s="124"/>
      <c r="E74" s="125" t="str">
        <f>[2]Health!C71</f>
        <v>Inpatient Bed Utilisation Rate  (Regional Hospitals)</v>
      </c>
      <c r="F74" s="126"/>
      <c r="G74" s="127"/>
      <c r="H74" s="128"/>
      <c r="I74" s="147">
        <f>[2]Health!H71</f>
        <v>0.7</v>
      </c>
      <c r="J74" s="165">
        <f>[2]Health!I71</f>
        <v>0.7</v>
      </c>
      <c r="K74" s="93">
        <f>[2]Health!J71</f>
        <v>0.36583609458103383</v>
      </c>
      <c r="L74" s="93">
        <f>[2]Health!K71</f>
        <v>0.67454563415223756</v>
      </c>
      <c r="M74" s="165">
        <f>[2]Health!L71</f>
        <v>0.7</v>
      </c>
      <c r="N74" s="158">
        <f>[2]Health!M71</f>
        <v>0.40057088387047896</v>
      </c>
      <c r="O74" s="92">
        <f>[2]Health!N71</f>
        <v>0.2470203916277425</v>
      </c>
      <c r="P74" s="165">
        <f>[2]Health!O71</f>
        <v>0.7</v>
      </c>
      <c r="Q74" s="158">
        <f>[2]Health!P71</f>
        <v>0.32436178531026894</v>
      </c>
      <c r="R74" s="92">
        <f>[2]Health!Q71</f>
        <v>0.72613023130195253</v>
      </c>
      <c r="S74" s="147">
        <f>[2]Health!R71</f>
        <v>0.7</v>
      </c>
      <c r="T74" s="93">
        <f>[2]Health!S71</f>
        <v>0.6387994105156185</v>
      </c>
      <c r="Y74" s="15"/>
    </row>
    <row r="75" spans="2:25" ht="12.75" customHeight="1">
      <c r="B75" s="10"/>
      <c r="C75" s="23"/>
      <c r="D75" s="124"/>
      <c r="E75" s="125" t="str">
        <f>[2]Health!C72</f>
        <v>Expenditure per PDE (Regional Hospitals)</v>
      </c>
      <c r="F75" s="126"/>
      <c r="G75" s="127"/>
      <c r="H75" s="128"/>
      <c r="I75" s="148">
        <f>[2]Health!H72</f>
        <v>2700</v>
      </c>
      <c r="J75" s="168">
        <f>[2]Health!I72</f>
        <v>2700</v>
      </c>
      <c r="K75" s="139">
        <f>[2]Health!J72</f>
        <v>3196.92</v>
      </c>
      <c r="L75" s="139">
        <f>[2]Health!K72</f>
        <v>3063.68</v>
      </c>
      <c r="M75" s="168">
        <f>[2]Health!L72</f>
        <v>2700</v>
      </c>
      <c r="N75" s="169">
        <f>[2]Health!M72</f>
        <v>2905.7</v>
      </c>
      <c r="O75" s="138">
        <f>[2]Health!N72</f>
        <v>2870.72</v>
      </c>
      <c r="P75" s="168">
        <f>[2]Health!O72</f>
        <v>2700</v>
      </c>
      <c r="Q75" s="169">
        <f>[2]Health!P72</f>
        <v>2867.87</v>
      </c>
      <c r="R75" s="138">
        <f>[2]Health!Q72</f>
        <v>3015.79</v>
      </c>
      <c r="S75" s="148">
        <f>[2]Health!R72</f>
        <v>2700</v>
      </c>
      <c r="T75" s="139">
        <f>[2]Health!S72</f>
        <v>2949.55</v>
      </c>
      <c r="Y75" s="15"/>
    </row>
    <row r="76" spans="2:25" ht="12.75" customHeight="1">
      <c r="B76" s="10"/>
      <c r="C76" s="23"/>
      <c r="D76" s="124"/>
      <c r="E76" s="125" t="str">
        <f>[2]Health!C73</f>
        <v xml:space="preserve">Complaints resolution rate   (Regional Hospitals) </v>
      </c>
      <c r="F76" s="126"/>
      <c r="G76" s="127"/>
      <c r="H76" s="128"/>
      <c r="I76" s="147">
        <f>[2]Health!H73</f>
        <v>1</v>
      </c>
      <c r="J76" s="165">
        <f>[2]Health!I73</f>
        <v>1</v>
      </c>
      <c r="K76" s="93">
        <f>[2]Health!J73</f>
        <v>0.75572519083969469</v>
      </c>
      <c r="L76" s="93">
        <f>[2]Health!K73</f>
        <v>0.80102040816326525</v>
      </c>
      <c r="M76" s="165">
        <f>[2]Health!L73</f>
        <v>1</v>
      </c>
      <c r="N76" s="158">
        <f>[2]Health!M73</f>
        <v>0.91489361702127658</v>
      </c>
      <c r="O76" s="92">
        <f>[2]Health!N73</f>
        <v>0.88082901554404147</v>
      </c>
      <c r="P76" s="165">
        <f>[2]Health!O73</f>
        <v>1</v>
      </c>
      <c r="Q76" s="158">
        <f>[2]Health!P73</f>
        <v>0.82258064516129037</v>
      </c>
      <c r="R76" s="92">
        <f>[2]Health!Q73</f>
        <v>0.8411764705882353</v>
      </c>
      <c r="S76" s="147">
        <f>[2]Health!R73</f>
        <v>1</v>
      </c>
      <c r="T76" s="93">
        <f>[2]Health!S73</f>
        <v>0.92307692307692313</v>
      </c>
      <c r="Y76" s="15"/>
    </row>
    <row r="77" spans="2:25" ht="12.75" customHeight="1">
      <c r="B77" s="10"/>
      <c r="C77" s="23"/>
      <c r="D77" s="124"/>
      <c r="E77" s="125" t="str">
        <f>[2]Health!C74</f>
        <v>Complaint Resolution within 25 working days rate   (Regional Hospitals)</v>
      </c>
      <c r="F77" s="126"/>
      <c r="G77" s="127"/>
      <c r="H77" s="128"/>
      <c r="I77" s="147">
        <f>[2]Health!H74</f>
        <v>0.95</v>
      </c>
      <c r="J77" s="165">
        <f>[2]Health!I74</f>
        <v>0.95</v>
      </c>
      <c r="K77" s="93">
        <f>[2]Health!J74</f>
        <v>1.0202020202020201</v>
      </c>
      <c r="L77" s="93">
        <f>[2]Health!K74</f>
        <v>1</v>
      </c>
      <c r="M77" s="165">
        <f>[2]Health!L74</f>
        <v>0.95</v>
      </c>
      <c r="N77" s="158">
        <f>[2]Health!M74</f>
        <v>1.0232558139534884</v>
      </c>
      <c r="O77" s="92">
        <f>[2]Health!N74</f>
        <v>1</v>
      </c>
      <c r="P77" s="165">
        <f>[2]Health!O74</f>
        <v>0.95</v>
      </c>
      <c r="Q77" s="158">
        <f>[2]Health!P74</f>
        <v>1</v>
      </c>
      <c r="R77" s="92">
        <f>[2]Health!Q74</f>
        <v>1.020979020979021</v>
      </c>
      <c r="S77" s="147">
        <f>[2]Health!R74</f>
        <v>0.95</v>
      </c>
      <c r="T77" s="93">
        <f>[2]Health!S74</f>
        <v>1.0555555555555556</v>
      </c>
      <c r="Y77" s="15"/>
    </row>
    <row r="78" spans="2:25" ht="12.75" customHeight="1">
      <c r="B78" s="10"/>
      <c r="C78" s="23"/>
      <c r="D78" s="46" t="str">
        <f>[2]Health!B75</f>
        <v>Specialised Hospitals</v>
      </c>
      <c r="E78" s="125"/>
      <c r="F78" s="126"/>
      <c r="G78" s="127"/>
      <c r="H78" s="128"/>
      <c r="I78" s="51"/>
      <c r="J78" s="170"/>
      <c r="K78" s="99"/>
      <c r="L78" s="99"/>
      <c r="M78" s="170"/>
      <c r="N78" s="166"/>
      <c r="O78" s="98"/>
      <c r="P78" s="170"/>
      <c r="Q78" s="166"/>
      <c r="R78" s="98"/>
      <c r="S78" s="51"/>
      <c r="T78" s="99"/>
      <c r="Y78" s="15"/>
    </row>
    <row r="79" spans="2:25" ht="12.75" customHeight="1">
      <c r="B79" s="10"/>
      <c r="C79" s="23"/>
      <c r="D79" s="124"/>
      <c r="E79" s="125" t="str">
        <f>[2]Health!C76</f>
        <v>National Core Standards self assessment rate (Specialised Hospitals)</v>
      </c>
      <c r="F79" s="126"/>
      <c r="G79" s="127"/>
      <c r="H79" s="128"/>
      <c r="I79" s="147">
        <f>[2]Health!H76</f>
        <v>1</v>
      </c>
      <c r="J79" s="165" t="str">
        <f>[2]Health!I76</f>
        <v>-</v>
      </c>
      <c r="K79" s="93">
        <f>[2]Health!J76</f>
        <v>0</v>
      </c>
      <c r="L79" s="93">
        <f>[2]Health!K76</f>
        <v>0</v>
      </c>
      <c r="M79" s="165">
        <f>[2]Health!L76</f>
        <v>1</v>
      </c>
      <c r="N79" s="158">
        <f>[2]Health!M76</f>
        <v>0</v>
      </c>
      <c r="O79" s="92">
        <f>[2]Health!N76</f>
        <v>0</v>
      </c>
      <c r="P79" s="165">
        <f>[2]Health!O76</f>
        <v>1</v>
      </c>
      <c r="Q79" s="158">
        <f>[2]Health!P76</f>
        <v>0</v>
      </c>
      <c r="R79" s="92">
        <f>[2]Health!Q76</f>
        <v>1</v>
      </c>
      <c r="S79" s="147">
        <f>[2]Health!R76</f>
        <v>1</v>
      </c>
      <c r="T79" s="93">
        <f>[2]Health!S76</f>
        <v>1</v>
      </c>
      <c r="Y79" s="15"/>
    </row>
    <row r="80" spans="2:25" ht="12.75" customHeight="1">
      <c r="B80" s="10"/>
      <c r="C80" s="23"/>
      <c r="D80" s="124"/>
      <c r="E80" s="125" t="str">
        <f>[2]Health!C77</f>
        <v>Quality improvement plan after self assessment rate (Specialised Hospitals)</v>
      </c>
      <c r="F80" s="126"/>
      <c r="G80" s="127"/>
      <c r="H80" s="128"/>
      <c r="I80" s="147">
        <f>[2]Health!H77</f>
        <v>1</v>
      </c>
      <c r="J80" s="165" t="str">
        <f>[2]Health!I77</f>
        <v>-</v>
      </c>
      <c r="K80" s="93">
        <f>[2]Health!J77</f>
        <v>0</v>
      </c>
      <c r="L80" s="93">
        <f>[2]Health!K77</f>
        <v>0</v>
      </c>
      <c r="M80" s="165">
        <f>[2]Health!L77</f>
        <v>1</v>
      </c>
      <c r="N80" s="158">
        <f>[2]Health!M77</f>
        <v>0</v>
      </c>
      <c r="O80" s="92">
        <f>[2]Health!N77</f>
        <v>0</v>
      </c>
      <c r="P80" s="165">
        <f>[2]Health!O77</f>
        <v>1</v>
      </c>
      <c r="Q80" s="158">
        <f>[2]Health!P77</f>
        <v>0</v>
      </c>
      <c r="R80" s="92">
        <f>[2]Health!Q77</f>
        <v>1</v>
      </c>
      <c r="S80" s="147">
        <f>[2]Health!R77</f>
        <v>1</v>
      </c>
      <c r="T80" s="93">
        <f>[2]Health!S77</f>
        <v>1</v>
      </c>
      <c r="Y80" s="15"/>
    </row>
    <row r="81" spans="2:25" ht="25.5" customHeight="1">
      <c r="B81" s="10"/>
      <c r="C81" s="23"/>
      <c r="D81" s="124"/>
      <c r="E81" s="125" t="str">
        <f>[2]Health!C78</f>
        <v>Percentage of Hospitals compliant with all extreme and vital measures of the national core standards (Specialised Hospitals)</v>
      </c>
      <c r="F81" s="126"/>
      <c r="G81" s="127"/>
      <c r="H81" s="128"/>
      <c r="I81" s="147">
        <f>[2]Health!H78</f>
        <v>0.6</v>
      </c>
      <c r="J81" s="165">
        <f>[2]Health!I78</f>
        <v>0.6</v>
      </c>
      <c r="K81" s="93">
        <f>[2]Health!J78</f>
        <v>0</v>
      </c>
      <c r="L81" s="93">
        <f>[2]Health!K78</f>
        <v>0</v>
      </c>
      <c r="M81" s="165">
        <f>[2]Health!L78</f>
        <v>0.6</v>
      </c>
      <c r="N81" s="158">
        <f>[2]Health!M78</f>
        <v>0</v>
      </c>
      <c r="O81" s="92">
        <f>[2]Health!N78</f>
        <v>0</v>
      </c>
      <c r="P81" s="165">
        <f>[2]Health!O78</f>
        <v>0.6</v>
      </c>
      <c r="Q81" s="158">
        <f>[2]Health!P78</f>
        <v>0</v>
      </c>
      <c r="R81" s="92">
        <f>[2]Health!Q78</f>
        <v>0</v>
      </c>
      <c r="S81" s="147">
        <f>[2]Health!R78</f>
        <v>0.6</v>
      </c>
      <c r="T81" s="93">
        <f>[2]Health!S78</f>
        <v>0</v>
      </c>
      <c r="Y81" s="15"/>
    </row>
    <row r="82" spans="2:25" ht="12.75" customHeight="1">
      <c r="B82" s="10"/>
      <c r="C82" s="23"/>
      <c r="D82" s="124"/>
      <c r="E82" s="125" t="str">
        <f>[2]Health!C79</f>
        <v>Patient Satisfaction Survey Rate  (Specialised Hospitals)</v>
      </c>
      <c r="F82" s="126"/>
      <c r="G82" s="127"/>
      <c r="H82" s="128"/>
      <c r="I82" s="147">
        <f>[2]Health!H79</f>
        <v>1</v>
      </c>
      <c r="J82" s="165" t="str">
        <f>[2]Health!I79</f>
        <v>-</v>
      </c>
      <c r="K82" s="93">
        <f>[2]Health!J79</f>
        <v>0</v>
      </c>
      <c r="L82" s="93">
        <f>[2]Health!K79</f>
        <v>0</v>
      </c>
      <c r="M82" s="165" t="str">
        <f>[2]Health!L79</f>
        <v>-</v>
      </c>
      <c r="N82" s="158">
        <f>[2]Health!M79</f>
        <v>0</v>
      </c>
      <c r="O82" s="92">
        <f>[2]Health!N79</f>
        <v>0</v>
      </c>
      <c r="P82" s="165" t="str">
        <f>[2]Health!O79</f>
        <v>-</v>
      </c>
      <c r="Q82" s="158">
        <f>[2]Health!P79</f>
        <v>0</v>
      </c>
      <c r="R82" s="92">
        <f>[2]Health!Q79</f>
        <v>0</v>
      </c>
      <c r="S82" s="147">
        <f>[2]Health!R79</f>
        <v>1</v>
      </c>
      <c r="T82" s="93">
        <f>[2]Health!S79</f>
        <v>0</v>
      </c>
      <c r="Y82" s="15"/>
    </row>
    <row r="83" spans="2:25" ht="12.75" customHeight="1">
      <c r="B83" s="10"/>
      <c r="C83" s="23"/>
      <c r="D83" s="124"/>
      <c r="E83" s="125" t="str">
        <f>[2]Health!C80</f>
        <v>Complaints resolution rate  (Specialised Hospitals)</v>
      </c>
      <c r="F83" s="126"/>
      <c r="G83" s="127"/>
      <c r="H83" s="128"/>
      <c r="I83" s="147">
        <f>[2]Health!H80</f>
        <v>1</v>
      </c>
      <c r="J83" s="165">
        <f>[2]Health!I80</f>
        <v>1</v>
      </c>
      <c r="K83" s="93">
        <f>[2]Health!J80</f>
        <v>1</v>
      </c>
      <c r="L83" s="93">
        <f>[2]Health!K80</f>
        <v>1</v>
      </c>
      <c r="M83" s="165">
        <f>[2]Health!L80</f>
        <v>1</v>
      </c>
      <c r="N83" s="158">
        <f>[2]Health!M80</f>
        <v>0</v>
      </c>
      <c r="O83" s="92">
        <f>[2]Health!N80</f>
        <v>0</v>
      </c>
      <c r="P83" s="165">
        <f>[2]Health!O80</f>
        <v>1</v>
      </c>
      <c r="Q83" s="158">
        <f>[2]Health!P80</f>
        <v>0</v>
      </c>
      <c r="R83" s="92">
        <f>[2]Health!Q80</f>
        <v>1</v>
      </c>
      <c r="S83" s="147">
        <f>[2]Health!R80</f>
        <v>1</v>
      </c>
      <c r="T83" s="93">
        <f>[2]Health!S80</f>
        <v>0</v>
      </c>
      <c r="Y83" s="15"/>
    </row>
    <row r="84" spans="2:25" ht="12.75" customHeight="1">
      <c r="B84" s="10"/>
      <c r="C84" s="23"/>
      <c r="D84" s="124"/>
      <c r="E84" s="125" t="str">
        <f>[2]Health!C81</f>
        <v>Complaint Resolution within 25 working days rate   (Specialised Hospitals)</v>
      </c>
      <c r="F84" s="126"/>
      <c r="G84" s="127"/>
      <c r="H84" s="128"/>
      <c r="I84" s="147">
        <f>[2]Health!H81</f>
        <v>1</v>
      </c>
      <c r="J84" s="165">
        <f>[2]Health!I81</f>
        <v>1</v>
      </c>
      <c r="K84" s="93">
        <f>[2]Health!J81</f>
        <v>1</v>
      </c>
      <c r="L84" s="93">
        <f>[2]Health!K81</f>
        <v>1</v>
      </c>
      <c r="M84" s="165">
        <f>[2]Health!L81</f>
        <v>1</v>
      </c>
      <c r="N84" s="158">
        <f>[2]Health!M81</f>
        <v>0</v>
      </c>
      <c r="O84" s="92">
        <f>[2]Health!N81</f>
        <v>0</v>
      </c>
      <c r="P84" s="165">
        <f>[2]Health!O81</f>
        <v>1</v>
      </c>
      <c r="Q84" s="158">
        <f>[2]Health!P81</f>
        <v>0</v>
      </c>
      <c r="R84" s="92">
        <f>[2]Health!Q81</f>
        <v>1</v>
      </c>
      <c r="S84" s="147">
        <f>[2]Health!R81</f>
        <v>1</v>
      </c>
      <c r="T84" s="93">
        <f>[2]Health!S81</f>
        <v>0</v>
      </c>
      <c r="Y84" s="15"/>
    </row>
    <row r="85" spans="2:25" ht="12.75" customHeight="1">
      <c r="B85" s="10"/>
      <c r="C85" s="23" t="str">
        <f>[2]Health!A82</f>
        <v>Programme 5:  Central Hospital Services (C&amp;THS)</v>
      </c>
      <c r="D85" s="30"/>
      <c r="E85" s="129"/>
      <c r="F85" s="130"/>
      <c r="G85" s="131"/>
      <c r="H85" s="132"/>
      <c r="I85" s="50"/>
      <c r="J85" s="160"/>
      <c r="K85" s="93"/>
      <c r="L85" s="93"/>
      <c r="M85" s="160"/>
      <c r="N85" s="158"/>
      <c r="O85" s="92"/>
      <c r="P85" s="160"/>
      <c r="Q85" s="158"/>
      <c r="R85" s="92"/>
      <c r="S85" s="50"/>
      <c r="T85" s="93"/>
      <c r="Y85" s="15"/>
    </row>
    <row r="86" spans="2:25" ht="12.75" customHeight="1">
      <c r="B86" s="10"/>
      <c r="C86" s="23"/>
      <c r="D86" s="30" t="str">
        <f>[2]Health!B83</f>
        <v>Provincial Tertiary Hospitals Services</v>
      </c>
      <c r="E86" s="125"/>
      <c r="F86" s="133"/>
      <c r="G86" s="134"/>
      <c r="H86" s="135"/>
      <c r="I86" s="83"/>
      <c r="J86" s="189"/>
      <c r="K86" s="103"/>
      <c r="L86" s="103"/>
      <c r="M86" s="189"/>
      <c r="N86" s="190"/>
      <c r="O86" s="102"/>
      <c r="P86" s="189"/>
      <c r="Q86" s="190"/>
      <c r="R86" s="102"/>
      <c r="S86" s="83"/>
      <c r="T86" s="103"/>
      <c r="Y86" s="15"/>
    </row>
    <row r="87" spans="2:25" ht="12.75" customHeight="1">
      <c r="B87" s="10"/>
      <c r="C87" s="23"/>
      <c r="D87" s="124"/>
      <c r="E87" s="125" t="str">
        <f>[2]Health!C84</f>
        <v>National Core Standards self assessment rate (Tertiary Hospitals)</v>
      </c>
      <c r="F87" s="136"/>
      <c r="G87" s="120"/>
      <c r="H87" s="137"/>
      <c r="I87" s="147">
        <f>[2]Health!H84</f>
        <v>1</v>
      </c>
      <c r="J87" s="165">
        <f>[2]Health!I84</f>
        <v>1</v>
      </c>
      <c r="K87" s="93">
        <f>[2]Health!J84</f>
        <v>1</v>
      </c>
      <c r="L87" s="93">
        <f>[2]Health!K84</f>
        <v>1</v>
      </c>
      <c r="M87" s="165">
        <f>[2]Health!L84</f>
        <v>1</v>
      </c>
      <c r="N87" s="158">
        <f>[2]Health!M84</f>
        <v>1</v>
      </c>
      <c r="O87" s="92">
        <f>[2]Health!N84</f>
        <v>1</v>
      </c>
      <c r="P87" s="165">
        <f>[2]Health!O84</f>
        <v>1</v>
      </c>
      <c r="Q87" s="158">
        <f>[2]Health!P84</f>
        <v>1</v>
      </c>
      <c r="R87" s="92">
        <f>[2]Health!Q84</f>
        <v>1</v>
      </c>
      <c r="S87" s="147">
        <f>[2]Health!R84</f>
        <v>1</v>
      </c>
      <c r="T87" s="93">
        <f>[2]Health!S84</f>
        <v>1</v>
      </c>
      <c r="Y87" s="15"/>
    </row>
    <row r="88" spans="2:25" ht="12.75" customHeight="1">
      <c r="B88" s="10"/>
      <c r="C88" s="23"/>
      <c r="D88" s="46"/>
      <c r="E88" s="53" t="str">
        <f>[2]Health!C85</f>
        <v>Quality improvement plan after self assessment rate  (Tertiary Hospitals)</v>
      </c>
      <c r="F88" s="59"/>
      <c r="G88" s="60"/>
      <c r="H88" s="61"/>
      <c r="I88" s="147">
        <f>[2]Health!H85</f>
        <v>1</v>
      </c>
      <c r="J88" s="165">
        <f>[2]Health!I85</f>
        <v>1</v>
      </c>
      <c r="K88" s="93">
        <f>[2]Health!J85</f>
        <v>1</v>
      </c>
      <c r="L88" s="93">
        <f>[2]Health!K85</f>
        <v>1</v>
      </c>
      <c r="M88" s="165">
        <f>[2]Health!L85</f>
        <v>1</v>
      </c>
      <c r="N88" s="158">
        <f>[2]Health!M85</f>
        <v>1</v>
      </c>
      <c r="O88" s="92">
        <f>[2]Health!N85</f>
        <v>1</v>
      </c>
      <c r="P88" s="165">
        <f>[2]Health!O85</f>
        <v>1</v>
      </c>
      <c r="Q88" s="158">
        <f>[2]Health!P85</f>
        <v>1</v>
      </c>
      <c r="R88" s="92">
        <f>[2]Health!Q85</f>
        <v>1</v>
      </c>
      <c r="S88" s="147">
        <f>[2]Health!R85</f>
        <v>1</v>
      </c>
      <c r="T88" s="93">
        <f>[2]Health!S85</f>
        <v>1</v>
      </c>
      <c r="Y88" s="15"/>
    </row>
    <row r="89" spans="2:25" ht="12.75" customHeight="1">
      <c r="B89" s="10"/>
      <c r="C89" s="23"/>
      <c r="D89" s="124"/>
      <c r="E89" s="45" t="str">
        <f>[2]Health!C86</f>
        <v>Percentage of Hospitals compliant with all extreme and vital measures of the national core standards (Tertiary Hospitals)</v>
      </c>
      <c r="F89" s="59"/>
      <c r="G89" s="60"/>
      <c r="H89" s="61"/>
      <c r="I89" s="147">
        <f>[2]Health!H86</f>
        <v>1</v>
      </c>
      <c r="J89" s="165">
        <f>[2]Health!I86</f>
        <v>1</v>
      </c>
      <c r="K89" s="93">
        <f>[2]Health!J86</f>
        <v>0</v>
      </c>
      <c r="L89" s="93">
        <f>[2]Health!K86</f>
        <v>0</v>
      </c>
      <c r="M89" s="165">
        <f>[2]Health!L86</f>
        <v>1</v>
      </c>
      <c r="N89" s="158">
        <f>[2]Health!M86</f>
        <v>0</v>
      </c>
      <c r="O89" s="92">
        <f>[2]Health!N86</f>
        <v>1</v>
      </c>
      <c r="P89" s="165">
        <f>[2]Health!O86</f>
        <v>1</v>
      </c>
      <c r="Q89" s="158">
        <f>[2]Health!P86</f>
        <v>1</v>
      </c>
      <c r="R89" s="92">
        <f>[2]Health!Q86</f>
        <v>0</v>
      </c>
      <c r="S89" s="147">
        <f>[2]Health!R86</f>
        <v>1</v>
      </c>
      <c r="T89" s="93">
        <f>[2]Health!S86</f>
        <v>0</v>
      </c>
      <c r="Y89" s="15"/>
    </row>
    <row r="90" spans="2:25" ht="12.75" customHeight="1">
      <c r="B90" s="10"/>
      <c r="C90" s="23"/>
      <c r="D90" s="124"/>
      <c r="E90" s="53" t="str">
        <f>[2]Health!C87</f>
        <v>Patient Satisfaction Survey Rate  (Tertiary Hospitals)</v>
      </c>
      <c r="F90" s="59"/>
      <c r="G90" s="60"/>
      <c r="H90" s="61"/>
      <c r="I90" s="147">
        <f>[2]Health!H87</f>
        <v>1</v>
      </c>
      <c r="J90" s="165" t="str">
        <f>[2]Health!I87</f>
        <v>-</v>
      </c>
      <c r="K90" s="93">
        <f>[2]Health!J87</f>
        <v>0.5</v>
      </c>
      <c r="L90" s="93">
        <f>[2]Health!K87</f>
        <v>0</v>
      </c>
      <c r="M90" s="165" t="str">
        <f>[2]Health!L87</f>
        <v>-</v>
      </c>
      <c r="N90" s="158">
        <f>[2]Health!M87</f>
        <v>0.5</v>
      </c>
      <c r="O90" s="92">
        <f>[2]Health!N87</f>
        <v>0.5</v>
      </c>
      <c r="P90" s="165" t="str">
        <f>[2]Health!O87</f>
        <v>-</v>
      </c>
      <c r="Q90" s="158">
        <f>[2]Health!P87</f>
        <v>0.5</v>
      </c>
      <c r="R90" s="92">
        <f>[2]Health!Q87</f>
        <v>0</v>
      </c>
      <c r="S90" s="147">
        <f>[2]Health!R87</f>
        <v>1</v>
      </c>
      <c r="T90" s="93">
        <f>[2]Health!S87</f>
        <v>0</v>
      </c>
      <c r="Y90" s="15"/>
    </row>
    <row r="91" spans="2:25" ht="12.75" customHeight="1">
      <c r="B91" s="10"/>
      <c r="C91" s="23"/>
      <c r="D91" s="124"/>
      <c r="E91" s="53" t="str">
        <f>[2]Health!C88</f>
        <v>Average Length of Stay  (Tertiary Hospitals)</v>
      </c>
      <c r="F91" s="59"/>
      <c r="G91" s="60"/>
      <c r="H91" s="61"/>
      <c r="I91" s="82">
        <f>[2]Health!H88</f>
        <v>7</v>
      </c>
      <c r="J91" s="188">
        <f>[2]Health!I88</f>
        <v>7</v>
      </c>
      <c r="K91" s="101">
        <f>[2]Health!J88</f>
        <v>7.3591220423412205</v>
      </c>
      <c r="L91" s="101">
        <f>[2]Health!K88</f>
        <v>7.4049599831508006</v>
      </c>
      <c r="M91" s="188">
        <f>[2]Health!L88</f>
        <v>7</v>
      </c>
      <c r="N91" s="167">
        <f>[2]Health!M88</f>
        <v>7.5571339854059927</v>
      </c>
      <c r="O91" s="100">
        <f>[2]Health!N88</f>
        <v>7.3716929069956176</v>
      </c>
      <c r="P91" s="188">
        <f>[2]Health!O88</f>
        <v>7</v>
      </c>
      <c r="Q91" s="167">
        <f>[2]Health!P88</f>
        <v>0</v>
      </c>
      <c r="R91" s="100">
        <f>[2]Health!Q88</f>
        <v>7.1868981932273073</v>
      </c>
      <c r="S91" s="82">
        <f>[2]Health!R88</f>
        <v>7</v>
      </c>
      <c r="T91" s="101">
        <f>[2]Health!S88</f>
        <v>8.6957035869136767</v>
      </c>
      <c r="Y91" s="15"/>
    </row>
    <row r="92" spans="2:25" ht="12.75" customHeight="1">
      <c r="B92" s="10"/>
      <c r="C92" s="23"/>
      <c r="D92" s="124"/>
      <c r="E92" s="53" t="str">
        <f>[2]Health!C89</f>
        <v>Inpatient Bed Utilisation Rate (Tertiary Hospitals)</v>
      </c>
      <c r="F92" s="59"/>
      <c r="G92" s="60"/>
      <c r="H92" s="61"/>
      <c r="I92" s="147">
        <f>[2]Health!H89</f>
        <v>0.78</v>
      </c>
      <c r="J92" s="165">
        <f>[2]Health!I89</f>
        <v>0.78</v>
      </c>
      <c r="K92" s="93">
        <f>[2]Health!J89</f>
        <v>0.76555481064764874</v>
      </c>
      <c r="L92" s="93">
        <f>[2]Health!K89</f>
        <v>0.75913132942310657</v>
      </c>
      <c r="M92" s="165">
        <f>[2]Health!L89</f>
        <v>0.78</v>
      </c>
      <c r="N92" s="158">
        <f>[2]Health!M89</f>
        <v>0.7897902546319282</v>
      </c>
      <c r="O92" s="92">
        <f>[2]Health!N89</f>
        <v>0.24563968864978811</v>
      </c>
      <c r="P92" s="165">
        <f>[2]Health!O89</f>
        <v>0.78</v>
      </c>
      <c r="Q92" s="158">
        <f>[2]Health!P89</f>
        <v>0</v>
      </c>
      <c r="R92" s="92">
        <f>[2]Health!Q89</f>
        <v>0.71856247913655458</v>
      </c>
      <c r="S92" s="147">
        <f>[2]Health!R89</f>
        <v>0.78</v>
      </c>
      <c r="T92" s="93">
        <f>[2]Health!S89</f>
        <v>0.71590688569958061</v>
      </c>
      <c r="Y92" s="15"/>
    </row>
    <row r="93" spans="2:25" ht="12.75" customHeight="1">
      <c r="B93" s="10"/>
      <c r="C93" s="23"/>
      <c r="D93" s="124"/>
      <c r="E93" s="53" t="str">
        <f>[2]Health!C90</f>
        <v>Expenditure per PDE  (Tertiary Hospitals)</v>
      </c>
      <c r="F93" s="59"/>
      <c r="G93" s="60"/>
      <c r="H93" s="61"/>
      <c r="I93" s="148">
        <f>[2]Health!H90</f>
        <v>3800</v>
      </c>
      <c r="J93" s="168">
        <f>[2]Health!I90</f>
        <v>3800</v>
      </c>
      <c r="K93" s="139">
        <f>[2]Health!J90</f>
        <v>4721.1099999999997</v>
      </c>
      <c r="L93" s="139">
        <f>[2]Health!K90</f>
        <v>4658.2299999999996</v>
      </c>
      <c r="M93" s="168">
        <f>[2]Health!L90</f>
        <v>3800</v>
      </c>
      <c r="N93" s="169">
        <f>[2]Health!M90</f>
        <v>4122.51</v>
      </c>
      <c r="O93" s="138">
        <f>[2]Health!N90</f>
        <v>4521.6899999999996</v>
      </c>
      <c r="P93" s="168">
        <f>[2]Health!O90</f>
        <v>3800</v>
      </c>
      <c r="Q93" s="169">
        <f>[2]Health!P90</f>
        <v>0</v>
      </c>
      <c r="R93" s="138">
        <f>[2]Health!Q90</f>
        <v>4936.72</v>
      </c>
      <c r="S93" s="148">
        <f>[2]Health!R90</f>
        <v>3800</v>
      </c>
      <c r="T93" s="139">
        <f>[2]Health!S90</f>
        <v>4302.78</v>
      </c>
      <c r="Y93" s="15"/>
    </row>
    <row r="94" spans="2:25" ht="12.75" customHeight="1">
      <c r="B94" s="10"/>
      <c r="C94" s="23"/>
      <c r="D94" s="124"/>
      <c r="E94" s="53" t="str">
        <f>[2]Health!C91</f>
        <v>Complaints resolution rate  (Tertiary Hospitals)</v>
      </c>
      <c r="F94" s="25"/>
      <c r="G94" s="26"/>
      <c r="H94" s="27"/>
      <c r="I94" s="147">
        <f>[2]Health!H91</f>
        <v>1</v>
      </c>
      <c r="J94" s="165">
        <f>[2]Health!I91</f>
        <v>1</v>
      </c>
      <c r="K94" s="93">
        <f>[2]Health!J91</f>
        <v>0.83018867924528306</v>
      </c>
      <c r="L94" s="93">
        <f>[2]Health!K91</f>
        <v>0.90526315789473688</v>
      </c>
      <c r="M94" s="165">
        <f>[2]Health!L91</f>
        <v>1</v>
      </c>
      <c r="N94" s="158">
        <f>[2]Health!M91</f>
        <v>0.92727272727272725</v>
      </c>
      <c r="O94" s="92">
        <f>[2]Health!N91</f>
        <v>0.76811594202898548</v>
      </c>
      <c r="P94" s="165">
        <f>[2]Health!O91</f>
        <v>1</v>
      </c>
      <c r="Q94" s="158">
        <f>[2]Health!P91</f>
        <v>0</v>
      </c>
      <c r="R94" s="92">
        <f>[2]Health!Q91</f>
        <v>0.81818181818181823</v>
      </c>
      <c r="S94" s="147">
        <f>[2]Health!R91</f>
        <v>1</v>
      </c>
      <c r="T94" s="93">
        <f>[2]Health!S91</f>
        <v>0.95652173913043481</v>
      </c>
      <c r="Y94" s="15"/>
    </row>
    <row r="95" spans="2:25" ht="12.75" customHeight="1">
      <c r="B95" s="10"/>
      <c r="C95" s="23"/>
      <c r="D95" s="124"/>
      <c r="E95" s="53" t="str">
        <f>[2]Health!C92</f>
        <v>Complaint Resolution within 25 working days rate (Tertiary Hospitals))</v>
      </c>
      <c r="F95" s="71"/>
      <c r="G95" s="72"/>
      <c r="H95" s="73"/>
      <c r="I95" s="147">
        <f>[2]Health!H92</f>
        <v>1</v>
      </c>
      <c r="J95" s="165">
        <f>[2]Health!I92</f>
        <v>1</v>
      </c>
      <c r="K95" s="93">
        <f>[2]Health!J92</f>
        <v>1</v>
      </c>
      <c r="L95" s="93">
        <f>[2]Health!K92</f>
        <v>1</v>
      </c>
      <c r="M95" s="165">
        <f>[2]Health!L92</f>
        <v>1</v>
      </c>
      <c r="N95" s="158">
        <f>[2]Health!M92</f>
        <v>1</v>
      </c>
      <c r="O95" s="92">
        <f>[2]Health!N92</f>
        <v>1</v>
      </c>
      <c r="P95" s="165">
        <f>[2]Health!O92</f>
        <v>1</v>
      </c>
      <c r="Q95" s="158">
        <f>[2]Health!P92</f>
        <v>0</v>
      </c>
      <c r="R95" s="92">
        <f>[2]Health!Q92</f>
        <v>1</v>
      </c>
      <c r="S95" s="147">
        <f>[2]Health!R92</f>
        <v>1</v>
      </c>
      <c r="T95" s="93">
        <f>[2]Health!S92</f>
        <v>1</v>
      </c>
      <c r="Y95" s="15"/>
    </row>
    <row r="96" spans="2:25" ht="12.75" customHeight="1">
      <c r="B96" s="10"/>
      <c r="C96" s="23"/>
      <c r="D96" s="46" t="str">
        <f>[2]Health!B93</f>
        <v>Provincial Central Hospitals Services</v>
      </c>
      <c r="E96" s="45"/>
      <c r="F96" s="71"/>
      <c r="G96" s="72"/>
      <c r="H96" s="73"/>
      <c r="I96" s="50"/>
      <c r="J96" s="160"/>
      <c r="K96" s="93"/>
      <c r="L96" s="93"/>
      <c r="M96" s="160"/>
      <c r="N96" s="158"/>
      <c r="O96" s="92"/>
      <c r="P96" s="160"/>
      <c r="Q96" s="158"/>
      <c r="R96" s="92"/>
      <c r="S96" s="50"/>
      <c r="T96" s="93"/>
      <c r="Y96" s="15"/>
    </row>
    <row r="97" spans="2:25" ht="12.75" customHeight="1">
      <c r="B97" s="10"/>
      <c r="C97" s="23"/>
      <c r="D97" s="28"/>
      <c r="E97" s="45" t="str">
        <f>[2]Health!C94</f>
        <v>National Core Standards self assessment rate (Central Hospitals)</v>
      </c>
      <c r="F97" s="71"/>
      <c r="G97" s="72"/>
      <c r="H97" s="73"/>
      <c r="I97" s="195">
        <v>0</v>
      </c>
      <c r="J97" s="196">
        <v>0</v>
      </c>
      <c r="K97" s="197">
        <v>0</v>
      </c>
      <c r="L97" s="197">
        <v>0</v>
      </c>
      <c r="M97" s="196">
        <v>0</v>
      </c>
      <c r="N97" s="198">
        <v>0</v>
      </c>
      <c r="O97" s="206">
        <v>0</v>
      </c>
      <c r="P97" s="196">
        <v>0</v>
      </c>
      <c r="Q97" s="198">
        <v>0</v>
      </c>
      <c r="R97" s="92">
        <f>[2]Health!Q94</f>
        <v>0</v>
      </c>
      <c r="S97" s="147">
        <f>[2]Health!R94</f>
        <v>0</v>
      </c>
      <c r="T97" s="93">
        <f>[2]Health!S94</f>
        <v>0</v>
      </c>
      <c r="Y97" s="15"/>
    </row>
    <row r="98" spans="2:25" ht="12.75" customHeight="1">
      <c r="B98" s="10"/>
      <c r="C98" s="23"/>
      <c r="D98" s="28"/>
      <c r="E98" s="45" t="str">
        <f>[2]Health!C95</f>
        <v>Quality improvement plan after self assessment rate  (Central Hospitals)</v>
      </c>
      <c r="F98" s="71"/>
      <c r="G98" s="72"/>
      <c r="H98" s="73"/>
      <c r="I98" s="195">
        <v>0</v>
      </c>
      <c r="J98" s="196">
        <v>0</v>
      </c>
      <c r="K98" s="197">
        <v>0</v>
      </c>
      <c r="L98" s="197">
        <v>0</v>
      </c>
      <c r="M98" s="196">
        <v>0</v>
      </c>
      <c r="N98" s="198">
        <v>0</v>
      </c>
      <c r="O98" s="206">
        <v>0</v>
      </c>
      <c r="P98" s="196">
        <v>0</v>
      </c>
      <c r="Q98" s="198">
        <v>0</v>
      </c>
      <c r="R98" s="92">
        <f>[2]Health!Q95</f>
        <v>0</v>
      </c>
      <c r="S98" s="147">
        <f>[2]Health!R95</f>
        <v>0</v>
      </c>
      <c r="T98" s="93">
        <f>[2]Health!S95</f>
        <v>0</v>
      </c>
      <c r="Y98" s="15"/>
    </row>
    <row r="99" spans="2:25" ht="12.75" customHeight="1">
      <c r="B99" s="10"/>
      <c r="C99" s="23"/>
      <c r="D99" s="28"/>
      <c r="E99" s="45" t="str">
        <f>[2]Health!C96</f>
        <v>Percentage of Hospitals compliant with all extreme and vital measures of the national core standards (Central Hospitals)</v>
      </c>
      <c r="F99" s="25"/>
      <c r="G99" s="26"/>
      <c r="H99" s="27"/>
      <c r="I99" s="195">
        <v>0</v>
      </c>
      <c r="J99" s="196">
        <v>0</v>
      </c>
      <c r="K99" s="197">
        <v>0</v>
      </c>
      <c r="L99" s="197">
        <v>0</v>
      </c>
      <c r="M99" s="196">
        <v>0</v>
      </c>
      <c r="N99" s="198">
        <v>0</v>
      </c>
      <c r="O99" s="206">
        <v>0</v>
      </c>
      <c r="P99" s="196">
        <v>0</v>
      </c>
      <c r="Q99" s="198">
        <v>0</v>
      </c>
      <c r="R99" s="92">
        <f>[2]Health!Q96</f>
        <v>0</v>
      </c>
      <c r="S99" s="147">
        <f>[2]Health!R96</f>
        <v>0</v>
      </c>
      <c r="T99" s="93">
        <f>[2]Health!S96</f>
        <v>0</v>
      </c>
      <c r="Y99" s="15"/>
    </row>
    <row r="100" spans="2:25" ht="12.75" customHeight="1">
      <c r="B100" s="10"/>
      <c r="C100" s="23"/>
      <c r="D100" s="48"/>
      <c r="E100" s="47" t="str">
        <f>[2]Health!C97</f>
        <v>Patient Satisfaction Survey Rate (Central Hospitals)</v>
      </c>
      <c r="F100" s="25"/>
      <c r="G100" s="26"/>
      <c r="H100" s="27"/>
      <c r="I100" s="195">
        <v>0</v>
      </c>
      <c r="J100" s="196">
        <v>0</v>
      </c>
      <c r="K100" s="197">
        <v>0</v>
      </c>
      <c r="L100" s="197">
        <v>0</v>
      </c>
      <c r="M100" s="196">
        <v>0</v>
      </c>
      <c r="N100" s="198">
        <v>0</v>
      </c>
      <c r="O100" s="206">
        <v>0</v>
      </c>
      <c r="P100" s="196">
        <v>0</v>
      </c>
      <c r="Q100" s="198">
        <v>0</v>
      </c>
      <c r="R100" s="92">
        <f>[2]Health!Q97</f>
        <v>0</v>
      </c>
      <c r="S100" s="147">
        <f>[2]Health!R97</f>
        <v>0</v>
      </c>
      <c r="T100" s="93">
        <f>[2]Health!S97</f>
        <v>0</v>
      </c>
      <c r="Y100" s="15"/>
    </row>
    <row r="101" spans="2:25" ht="12.75" customHeight="1">
      <c r="B101" s="10"/>
      <c r="C101" s="23"/>
      <c r="D101" s="28"/>
      <c r="E101" s="45" t="str">
        <f>[2]Health!C98</f>
        <v>Average Length of Stay (Central Hospitals)</v>
      </c>
      <c r="F101" s="56"/>
      <c r="G101" s="57"/>
      <c r="H101" s="58"/>
      <c r="I101" s="199">
        <v>0</v>
      </c>
      <c r="J101" s="200">
        <v>0</v>
      </c>
      <c r="K101" s="197">
        <v>0</v>
      </c>
      <c r="L101" s="197">
        <v>0</v>
      </c>
      <c r="M101" s="200">
        <v>0</v>
      </c>
      <c r="N101" s="198">
        <v>0</v>
      </c>
      <c r="O101" s="206">
        <v>0</v>
      </c>
      <c r="P101" s="200">
        <v>0</v>
      </c>
      <c r="Q101" s="198">
        <v>0</v>
      </c>
      <c r="R101" s="100">
        <f>[2]Health!Q98</f>
        <v>0</v>
      </c>
      <c r="S101" s="82">
        <f>[2]Health!R98</f>
        <v>0</v>
      </c>
      <c r="T101" s="101">
        <f>[2]Health!S98</f>
        <v>0</v>
      </c>
      <c r="Y101" s="15"/>
    </row>
    <row r="102" spans="2:25" ht="12.75" customHeight="1">
      <c r="B102" s="10"/>
      <c r="C102" s="23"/>
      <c r="D102" s="28"/>
      <c r="E102" s="45" t="str">
        <f>[2]Health!C99</f>
        <v xml:space="preserve"> Inpatient Bed Utilisation Rate  (Central Hospitals)</v>
      </c>
      <c r="F102" s="56"/>
      <c r="G102" s="57"/>
      <c r="H102" s="58"/>
      <c r="I102" s="195">
        <v>0</v>
      </c>
      <c r="J102" s="196">
        <v>0</v>
      </c>
      <c r="K102" s="197">
        <v>0</v>
      </c>
      <c r="L102" s="197">
        <v>0</v>
      </c>
      <c r="M102" s="196">
        <v>0</v>
      </c>
      <c r="N102" s="198">
        <v>0</v>
      </c>
      <c r="O102" s="206">
        <v>0</v>
      </c>
      <c r="P102" s="196">
        <v>0</v>
      </c>
      <c r="Q102" s="198">
        <v>0</v>
      </c>
      <c r="R102" s="92">
        <f>[2]Health!Q99</f>
        <v>0</v>
      </c>
      <c r="S102" s="147">
        <f>[2]Health!R99</f>
        <v>0</v>
      </c>
      <c r="T102" s="93">
        <f>[2]Health!S99</f>
        <v>0</v>
      </c>
      <c r="Y102" s="15"/>
    </row>
    <row r="103" spans="2:25" ht="12.75" customHeight="1">
      <c r="B103" s="10"/>
      <c r="C103" s="23"/>
      <c r="D103" s="30"/>
      <c r="E103" s="45" t="str">
        <f>[2]Health!C100</f>
        <v>Expenditure per PDE (Central Hospitals)</v>
      </c>
      <c r="F103" s="56"/>
      <c r="G103" s="57"/>
      <c r="H103" s="58"/>
      <c r="I103" s="199">
        <v>0</v>
      </c>
      <c r="J103" s="200">
        <v>0</v>
      </c>
      <c r="K103" s="197">
        <v>0</v>
      </c>
      <c r="L103" s="197">
        <v>0</v>
      </c>
      <c r="M103" s="200">
        <v>0</v>
      </c>
      <c r="N103" s="198">
        <v>0</v>
      </c>
      <c r="O103" s="206">
        <v>0</v>
      </c>
      <c r="P103" s="200">
        <v>0</v>
      </c>
      <c r="Q103" s="198">
        <v>0</v>
      </c>
      <c r="R103" s="138">
        <f>[2]Health!Q100</f>
        <v>0</v>
      </c>
      <c r="S103" s="148">
        <f>[2]Health!R100</f>
        <v>0</v>
      </c>
      <c r="T103" s="139">
        <f>[2]Health!S100</f>
        <v>0</v>
      </c>
      <c r="Y103" s="15"/>
    </row>
    <row r="104" spans="2:25" ht="15" customHeight="1">
      <c r="B104" s="10"/>
      <c r="C104" s="23"/>
      <c r="D104" s="28"/>
      <c r="E104" s="45" t="str">
        <f>[2]Health!C101</f>
        <v>Complaints resolution rate  (Central Hospitals)</v>
      </c>
      <c r="F104" s="59"/>
      <c r="G104" s="60"/>
      <c r="H104" s="61"/>
      <c r="I104" s="195">
        <v>0</v>
      </c>
      <c r="J104" s="196">
        <v>0</v>
      </c>
      <c r="K104" s="197">
        <v>0</v>
      </c>
      <c r="L104" s="197">
        <v>0</v>
      </c>
      <c r="M104" s="196">
        <v>0</v>
      </c>
      <c r="N104" s="198">
        <v>0</v>
      </c>
      <c r="O104" s="206">
        <v>0</v>
      </c>
      <c r="P104" s="196">
        <v>0</v>
      </c>
      <c r="Q104" s="198">
        <v>0</v>
      </c>
      <c r="R104" s="92">
        <f>[2]Health!Q101</f>
        <v>0</v>
      </c>
      <c r="S104" s="147">
        <f>[2]Health!R101</f>
        <v>0</v>
      </c>
      <c r="T104" s="93">
        <f>[2]Health!S101</f>
        <v>0</v>
      </c>
      <c r="Y104" s="15"/>
    </row>
    <row r="105" spans="2:25" ht="15" customHeight="1">
      <c r="B105" s="10"/>
      <c r="C105" s="23"/>
      <c r="D105" s="28"/>
      <c r="E105" s="45" t="str">
        <f>[2]Health!C102</f>
        <v>Complaint Resolution within 25 working days rate  (Central Hospitals)</v>
      </c>
      <c r="F105" s="59"/>
      <c r="G105" s="60"/>
      <c r="H105" s="61"/>
      <c r="I105" s="195">
        <v>0</v>
      </c>
      <c r="J105" s="196">
        <v>0</v>
      </c>
      <c r="K105" s="197">
        <v>0</v>
      </c>
      <c r="L105" s="197">
        <v>0</v>
      </c>
      <c r="M105" s="196">
        <v>0</v>
      </c>
      <c r="N105" s="198">
        <v>0</v>
      </c>
      <c r="O105" s="206">
        <v>0</v>
      </c>
      <c r="P105" s="196">
        <v>0</v>
      </c>
      <c r="Q105" s="198">
        <v>0</v>
      </c>
      <c r="R105" s="92">
        <f>[2]Health!Q102</f>
        <v>0</v>
      </c>
      <c r="S105" s="147">
        <f>[2]Health!R102</f>
        <v>0</v>
      </c>
      <c r="T105" s="93">
        <f>[2]Health!S102</f>
        <v>0</v>
      </c>
      <c r="Y105" s="15"/>
    </row>
    <row r="106" spans="2:25" ht="15" customHeight="1">
      <c r="B106" s="10"/>
      <c r="C106" s="31"/>
      <c r="D106" s="32"/>
      <c r="E106" s="49"/>
      <c r="F106" s="74"/>
      <c r="G106" s="75"/>
      <c r="H106" s="76"/>
      <c r="I106" s="207">
        <v>0</v>
      </c>
      <c r="J106" s="208">
        <v>0</v>
      </c>
      <c r="K106" s="209">
        <v>0</v>
      </c>
      <c r="L106" s="210">
        <v>0</v>
      </c>
      <c r="M106" s="208">
        <v>0</v>
      </c>
      <c r="N106" s="210">
        <v>0</v>
      </c>
      <c r="O106" s="211">
        <v>0</v>
      </c>
      <c r="P106" s="208">
        <v>0</v>
      </c>
      <c r="Q106" s="210">
        <v>0</v>
      </c>
      <c r="R106" s="191"/>
      <c r="S106" s="77"/>
      <c r="T106" s="52"/>
      <c r="Y106" s="15"/>
    </row>
    <row r="107" spans="2:25" ht="15" customHeight="1">
      <c r="B107" s="10"/>
      <c r="C107" s="192" t="s">
        <v>15</v>
      </c>
      <c r="E107" s="29"/>
      <c r="F107" s="33"/>
      <c r="G107" s="33"/>
      <c r="H107" s="33"/>
      <c r="I107" s="193" t="s">
        <v>203</v>
      </c>
      <c r="J107" s="33"/>
      <c r="K107" s="33"/>
      <c r="L107" s="33"/>
      <c r="M107" s="33"/>
      <c r="N107" s="194"/>
      <c r="O107" s="194"/>
      <c r="P107" s="33"/>
      <c r="Q107" s="33"/>
      <c r="R107" s="33"/>
      <c r="S107" s="33"/>
      <c r="T107" s="33"/>
      <c r="Y107" s="15"/>
    </row>
    <row r="108" spans="2:25" ht="15" customHeight="1">
      <c r="B108" s="10"/>
      <c r="C108" s="1" t="s">
        <v>202</v>
      </c>
      <c r="E108" s="29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Y108" s="15"/>
    </row>
    <row r="109" spans="2:25" ht="13" thickBot="1">
      <c r="B109" s="34"/>
      <c r="C109" s="35"/>
      <c r="D109" s="36"/>
      <c r="E109" s="37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8"/>
    </row>
    <row r="110" spans="2:25" ht="13.75" thickTop="1"/>
  </sheetData>
  <sheetCalcPr fullCalcOnLoad="1"/>
  <phoneticPr fontId="13" type="noConversion"/>
  <dataValidations count="2">
    <dataValidation type="decimal" operator="greaterThanOrEqual" allowBlank="1" showInputMessage="1" showErrorMessage="1" sqref="F10:H11 F61:H84 F95:H102 F86:H93 F104:H106">
      <formula1>0</formula1>
    </dataValidation>
    <dataValidation allowBlank="1" showInputMessage="1" sqref="I9:T108"/>
  </dataValidations>
  <pageMargins left="0.5" right="0.5" top="1.5" bottom="1.5" header="0.511811023622047" footer="0.511811023622047"/>
  <headerFooter alignWithMargins="0"/>
  <rowBreaks count="1" manualBreakCount="1">
    <brk id="66" min="1" max="24" man="1"/>
  </row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B1:X37"/>
  <sheetViews>
    <sheetView showGridLines="0" view="pageBreakPreview" topLeftCell="I4" zoomScale="87" zoomScaleNormal="87" zoomScaleSheetLayoutView="87" zoomScalePageLayoutView="87" workbookViewId="0">
      <selection activeCell="Q7" sqref="Q7"/>
    </sheetView>
  </sheetViews>
  <sheetFormatPr baseColWidth="10" defaultColWidth="8.83203125" defaultRowHeight="12"/>
  <cols>
    <col min="1" max="2" width="5.6640625" style="1" customWidth="1"/>
    <col min="3" max="3" width="1.83203125" style="1" customWidth="1"/>
    <col min="4" max="4" width="1.83203125" style="2" customWidth="1"/>
    <col min="5" max="5" width="85.6640625" style="3" customWidth="1"/>
    <col min="6" max="8" width="12.6640625" style="1" hidden="1" customWidth="1"/>
    <col min="9" max="10" width="14.6640625" style="1" customWidth="1"/>
    <col min="11" max="11" width="14.6640625" style="1" hidden="1" customWidth="1"/>
    <col min="12" max="13" width="14.6640625" style="1" customWidth="1"/>
    <col min="14" max="14" width="14.6640625" style="1" hidden="1" customWidth="1"/>
    <col min="15" max="20" width="14.6640625" style="1" customWidth="1"/>
    <col min="21" max="23" width="9.1640625" style="1" customWidth="1"/>
    <col min="24" max="24" width="5.6640625" style="1" customWidth="1"/>
    <col min="25" max="250" width="8.83203125" style="1"/>
    <col min="251" max="252" width="5.6640625" style="1" customWidth="1"/>
    <col min="253" max="254" width="1.83203125" style="1" customWidth="1"/>
    <col min="255" max="255" width="85.6640625" style="1" customWidth="1"/>
    <col min="256" max="259" width="0" style="1" hidden="1" customWidth="1"/>
    <col min="260" max="262" width="14.6640625" style="1" customWidth="1"/>
    <col min="263" max="263" width="5.6640625" style="1" customWidth="1"/>
    <col min="264" max="506" width="8.83203125" style="1"/>
    <col min="507" max="508" width="5.6640625" style="1" customWidth="1"/>
    <col min="509" max="510" width="1.83203125" style="1" customWidth="1"/>
    <col min="511" max="511" width="85.6640625" style="1" customWidth="1"/>
    <col min="512" max="515" width="0" style="1" hidden="1" customWidth="1"/>
    <col min="516" max="518" width="14.6640625" style="1" customWidth="1"/>
    <col min="519" max="519" width="5.6640625" style="1" customWidth="1"/>
    <col min="520" max="762" width="8.83203125" style="1"/>
    <col min="763" max="764" width="5.6640625" style="1" customWidth="1"/>
    <col min="765" max="766" width="1.83203125" style="1" customWidth="1"/>
    <col min="767" max="767" width="85.6640625" style="1" customWidth="1"/>
    <col min="768" max="771" width="0" style="1" hidden="1" customWidth="1"/>
    <col min="772" max="774" width="14.6640625" style="1" customWidth="1"/>
    <col min="775" max="775" width="5.6640625" style="1" customWidth="1"/>
    <col min="776" max="1018" width="8.83203125" style="1"/>
    <col min="1019" max="1020" width="5.6640625" style="1" customWidth="1"/>
    <col min="1021" max="1022" width="1.83203125" style="1" customWidth="1"/>
    <col min="1023" max="1023" width="85.6640625" style="1" customWidth="1"/>
    <col min="1024" max="1027" width="0" style="1" hidden="1" customWidth="1"/>
    <col min="1028" max="1030" width="14.6640625" style="1" customWidth="1"/>
    <col min="1031" max="1031" width="5.6640625" style="1" customWidth="1"/>
    <col min="1032" max="1274" width="8.83203125" style="1"/>
    <col min="1275" max="1276" width="5.6640625" style="1" customWidth="1"/>
    <col min="1277" max="1278" width="1.83203125" style="1" customWidth="1"/>
    <col min="1279" max="1279" width="85.6640625" style="1" customWidth="1"/>
    <col min="1280" max="1283" width="0" style="1" hidden="1" customWidth="1"/>
    <col min="1284" max="1286" width="14.6640625" style="1" customWidth="1"/>
    <col min="1287" max="1287" width="5.6640625" style="1" customWidth="1"/>
    <col min="1288" max="1530" width="8.83203125" style="1"/>
    <col min="1531" max="1532" width="5.6640625" style="1" customWidth="1"/>
    <col min="1533" max="1534" width="1.83203125" style="1" customWidth="1"/>
    <col min="1535" max="1535" width="85.6640625" style="1" customWidth="1"/>
    <col min="1536" max="1539" width="0" style="1" hidden="1" customWidth="1"/>
    <col min="1540" max="1542" width="14.6640625" style="1" customWidth="1"/>
    <col min="1543" max="1543" width="5.6640625" style="1" customWidth="1"/>
    <col min="1544" max="1786" width="8.83203125" style="1"/>
    <col min="1787" max="1788" width="5.6640625" style="1" customWidth="1"/>
    <col min="1789" max="1790" width="1.83203125" style="1" customWidth="1"/>
    <col min="1791" max="1791" width="85.6640625" style="1" customWidth="1"/>
    <col min="1792" max="1795" width="0" style="1" hidden="1" customWidth="1"/>
    <col min="1796" max="1798" width="14.6640625" style="1" customWidth="1"/>
    <col min="1799" max="1799" width="5.6640625" style="1" customWidth="1"/>
    <col min="1800" max="2042" width="8.83203125" style="1"/>
    <col min="2043" max="2044" width="5.6640625" style="1" customWidth="1"/>
    <col min="2045" max="2046" width="1.83203125" style="1" customWidth="1"/>
    <col min="2047" max="2047" width="85.6640625" style="1" customWidth="1"/>
    <col min="2048" max="2051" width="0" style="1" hidden="1" customWidth="1"/>
    <col min="2052" max="2054" width="14.6640625" style="1" customWidth="1"/>
    <col min="2055" max="2055" width="5.6640625" style="1" customWidth="1"/>
    <col min="2056" max="2298" width="8.83203125" style="1"/>
    <col min="2299" max="2300" width="5.6640625" style="1" customWidth="1"/>
    <col min="2301" max="2302" width="1.83203125" style="1" customWidth="1"/>
    <col min="2303" max="2303" width="85.6640625" style="1" customWidth="1"/>
    <col min="2304" max="2307" width="0" style="1" hidden="1" customWidth="1"/>
    <col min="2308" max="2310" width="14.6640625" style="1" customWidth="1"/>
    <col min="2311" max="2311" width="5.6640625" style="1" customWidth="1"/>
    <col min="2312" max="2554" width="8.83203125" style="1"/>
    <col min="2555" max="2556" width="5.6640625" style="1" customWidth="1"/>
    <col min="2557" max="2558" width="1.83203125" style="1" customWidth="1"/>
    <col min="2559" max="2559" width="85.6640625" style="1" customWidth="1"/>
    <col min="2560" max="2563" width="0" style="1" hidden="1" customWidth="1"/>
    <col min="2564" max="2566" width="14.6640625" style="1" customWidth="1"/>
    <col min="2567" max="2567" width="5.6640625" style="1" customWidth="1"/>
    <col min="2568" max="2810" width="8.83203125" style="1"/>
    <col min="2811" max="2812" width="5.6640625" style="1" customWidth="1"/>
    <col min="2813" max="2814" width="1.83203125" style="1" customWidth="1"/>
    <col min="2815" max="2815" width="85.6640625" style="1" customWidth="1"/>
    <col min="2816" max="2819" width="0" style="1" hidden="1" customWidth="1"/>
    <col min="2820" max="2822" width="14.6640625" style="1" customWidth="1"/>
    <col min="2823" max="2823" width="5.6640625" style="1" customWidth="1"/>
    <col min="2824" max="3066" width="8.83203125" style="1"/>
    <col min="3067" max="3068" width="5.6640625" style="1" customWidth="1"/>
    <col min="3069" max="3070" width="1.83203125" style="1" customWidth="1"/>
    <col min="3071" max="3071" width="85.6640625" style="1" customWidth="1"/>
    <col min="3072" max="3075" width="0" style="1" hidden="1" customWidth="1"/>
    <col min="3076" max="3078" width="14.6640625" style="1" customWidth="1"/>
    <col min="3079" max="3079" width="5.6640625" style="1" customWidth="1"/>
    <col min="3080" max="3322" width="8.83203125" style="1"/>
    <col min="3323" max="3324" width="5.6640625" style="1" customWidth="1"/>
    <col min="3325" max="3326" width="1.83203125" style="1" customWidth="1"/>
    <col min="3327" max="3327" width="85.6640625" style="1" customWidth="1"/>
    <col min="3328" max="3331" width="0" style="1" hidden="1" customWidth="1"/>
    <col min="3332" max="3334" width="14.6640625" style="1" customWidth="1"/>
    <col min="3335" max="3335" width="5.6640625" style="1" customWidth="1"/>
    <col min="3336" max="3578" width="8.83203125" style="1"/>
    <col min="3579" max="3580" width="5.6640625" style="1" customWidth="1"/>
    <col min="3581" max="3582" width="1.83203125" style="1" customWidth="1"/>
    <col min="3583" max="3583" width="85.6640625" style="1" customWidth="1"/>
    <col min="3584" max="3587" width="0" style="1" hidden="1" customWidth="1"/>
    <col min="3588" max="3590" width="14.6640625" style="1" customWidth="1"/>
    <col min="3591" max="3591" width="5.6640625" style="1" customWidth="1"/>
    <col min="3592" max="3834" width="8.83203125" style="1"/>
    <col min="3835" max="3836" width="5.6640625" style="1" customWidth="1"/>
    <col min="3837" max="3838" width="1.83203125" style="1" customWidth="1"/>
    <col min="3839" max="3839" width="85.6640625" style="1" customWidth="1"/>
    <col min="3840" max="3843" width="0" style="1" hidden="1" customWidth="1"/>
    <col min="3844" max="3846" width="14.6640625" style="1" customWidth="1"/>
    <col min="3847" max="3847" width="5.6640625" style="1" customWidth="1"/>
    <col min="3848" max="4090" width="8.83203125" style="1"/>
    <col min="4091" max="4092" width="5.6640625" style="1" customWidth="1"/>
    <col min="4093" max="4094" width="1.83203125" style="1" customWidth="1"/>
    <col min="4095" max="4095" width="85.6640625" style="1" customWidth="1"/>
    <col min="4096" max="4099" width="0" style="1" hidden="1" customWidth="1"/>
    <col min="4100" max="4102" width="14.6640625" style="1" customWidth="1"/>
    <col min="4103" max="4103" width="5.6640625" style="1" customWidth="1"/>
    <col min="4104" max="4346" width="8.83203125" style="1"/>
    <col min="4347" max="4348" width="5.6640625" style="1" customWidth="1"/>
    <col min="4349" max="4350" width="1.83203125" style="1" customWidth="1"/>
    <col min="4351" max="4351" width="85.6640625" style="1" customWidth="1"/>
    <col min="4352" max="4355" width="0" style="1" hidden="1" customWidth="1"/>
    <col min="4356" max="4358" width="14.6640625" style="1" customWidth="1"/>
    <col min="4359" max="4359" width="5.6640625" style="1" customWidth="1"/>
    <col min="4360" max="4602" width="8.83203125" style="1"/>
    <col min="4603" max="4604" width="5.6640625" style="1" customWidth="1"/>
    <col min="4605" max="4606" width="1.83203125" style="1" customWidth="1"/>
    <col min="4607" max="4607" width="85.6640625" style="1" customWidth="1"/>
    <col min="4608" max="4611" width="0" style="1" hidden="1" customWidth="1"/>
    <col min="4612" max="4614" width="14.6640625" style="1" customWidth="1"/>
    <col min="4615" max="4615" width="5.6640625" style="1" customWidth="1"/>
    <col min="4616" max="4858" width="8.83203125" style="1"/>
    <col min="4859" max="4860" width="5.6640625" style="1" customWidth="1"/>
    <col min="4861" max="4862" width="1.83203125" style="1" customWidth="1"/>
    <col min="4863" max="4863" width="85.6640625" style="1" customWidth="1"/>
    <col min="4864" max="4867" width="0" style="1" hidden="1" customWidth="1"/>
    <col min="4868" max="4870" width="14.6640625" style="1" customWidth="1"/>
    <col min="4871" max="4871" width="5.6640625" style="1" customWidth="1"/>
    <col min="4872" max="5114" width="8.83203125" style="1"/>
    <col min="5115" max="5116" width="5.6640625" style="1" customWidth="1"/>
    <col min="5117" max="5118" width="1.83203125" style="1" customWidth="1"/>
    <col min="5119" max="5119" width="85.6640625" style="1" customWidth="1"/>
    <col min="5120" max="5123" width="0" style="1" hidden="1" customWidth="1"/>
    <col min="5124" max="5126" width="14.6640625" style="1" customWidth="1"/>
    <col min="5127" max="5127" width="5.6640625" style="1" customWidth="1"/>
    <col min="5128" max="5370" width="8.83203125" style="1"/>
    <col min="5371" max="5372" width="5.6640625" style="1" customWidth="1"/>
    <col min="5373" max="5374" width="1.83203125" style="1" customWidth="1"/>
    <col min="5375" max="5375" width="85.6640625" style="1" customWidth="1"/>
    <col min="5376" max="5379" width="0" style="1" hidden="1" customWidth="1"/>
    <col min="5380" max="5382" width="14.6640625" style="1" customWidth="1"/>
    <col min="5383" max="5383" width="5.6640625" style="1" customWidth="1"/>
    <col min="5384" max="5626" width="8.83203125" style="1"/>
    <col min="5627" max="5628" width="5.6640625" style="1" customWidth="1"/>
    <col min="5629" max="5630" width="1.83203125" style="1" customWidth="1"/>
    <col min="5631" max="5631" width="85.6640625" style="1" customWidth="1"/>
    <col min="5632" max="5635" width="0" style="1" hidden="1" customWidth="1"/>
    <col min="5636" max="5638" width="14.6640625" style="1" customWidth="1"/>
    <col min="5639" max="5639" width="5.6640625" style="1" customWidth="1"/>
    <col min="5640" max="5882" width="8.83203125" style="1"/>
    <col min="5883" max="5884" width="5.6640625" style="1" customWidth="1"/>
    <col min="5885" max="5886" width="1.83203125" style="1" customWidth="1"/>
    <col min="5887" max="5887" width="85.6640625" style="1" customWidth="1"/>
    <col min="5888" max="5891" width="0" style="1" hidden="1" customWidth="1"/>
    <col min="5892" max="5894" width="14.6640625" style="1" customWidth="1"/>
    <col min="5895" max="5895" width="5.6640625" style="1" customWidth="1"/>
    <col min="5896" max="6138" width="8.83203125" style="1"/>
    <col min="6139" max="6140" width="5.6640625" style="1" customWidth="1"/>
    <col min="6141" max="6142" width="1.83203125" style="1" customWidth="1"/>
    <col min="6143" max="6143" width="85.6640625" style="1" customWidth="1"/>
    <col min="6144" max="6147" width="0" style="1" hidden="1" customWidth="1"/>
    <col min="6148" max="6150" width="14.6640625" style="1" customWidth="1"/>
    <col min="6151" max="6151" width="5.6640625" style="1" customWidth="1"/>
    <col min="6152" max="6394" width="8.83203125" style="1"/>
    <col min="6395" max="6396" width="5.6640625" style="1" customWidth="1"/>
    <col min="6397" max="6398" width="1.83203125" style="1" customWidth="1"/>
    <col min="6399" max="6399" width="85.6640625" style="1" customWidth="1"/>
    <col min="6400" max="6403" width="0" style="1" hidden="1" customWidth="1"/>
    <col min="6404" max="6406" width="14.6640625" style="1" customWidth="1"/>
    <col min="6407" max="6407" width="5.6640625" style="1" customWidth="1"/>
    <col min="6408" max="6650" width="8.83203125" style="1"/>
    <col min="6651" max="6652" width="5.6640625" style="1" customWidth="1"/>
    <col min="6653" max="6654" width="1.83203125" style="1" customWidth="1"/>
    <col min="6655" max="6655" width="85.6640625" style="1" customWidth="1"/>
    <col min="6656" max="6659" width="0" style="1" hidden="1" customWidth="1"/>
    <col min="6660" max="6662" width="14.6640625" style="1" customWidth="1"/>
    <col min="6663" max="6663" width="5.6640625" style="1" customWidth="1"/>
    <col min="6664" max="6906" width="8.83203125" style="1"/>
    <col min="6907" max="6908" width="5.6640625" style="1" customWidth="1"/>
    <col min="6909" max="6910" width="1.83203125" style="1" customWidth="1"/>
    <col min="6911" max="6911" width="85.6640625" style="1" customWidth="1"/>
    <col min="6912" max="6915" width="0" style="1" hidden="1" customWidth="1"/>
    <col min="6916" max="6918" width="14.6640625" style="1" customWidth="1"/>
    <col min="6919" max="6919" width="5.6640625" style="1" customWidth="1"/>
    <col min="6920" max="7162" width="8.83203125" style="1"/>
    <col min="7163" max="7164" width="5.6640625" style="1" customWidth="1"/>
    <col min="7165" max="7166" width="1.83203125" style="1" customWidth="1"/>
    <col min="7167" max="7167" width="85.6640625" style="1" customWidth="1"/>
    <col min="7168" max="7171" width="0" style="1" hidden="1" customWidth="1"/>
    <col min="7172" max="7174" width="14.6640625" style="1" customWidth="1"/>
    <col min="7175" max="7175" width="5.6640625" style="1" customWidth="1"/>
    <col min="7176" max="7418" width="8.83203125" style="1"/>
    <col min="7419" max="7420" width="5.6640625" style="1" customWidth="1"/>
    <col min="7421" max="7422" width="1.83203125" style="1" customWidth="1"/>
    <col min="7423" max="7423" width="85.6640625" style="1" customWidth="1"/>
    <col min="7424" max="7427" width="0" style="1" hidden="1" customWidth="1"/>
    <col min="7428" max="7430" width="14.6640625" style="1" customWidth="1"/>
    <col min="7431" max="7431" width="5.6640625" style="1" customWidth="1"/>
    <col min="7432" max="7674" width="8.83203125" style="1"/>
    <col min="7675" max="7676" width="5.6640625" style="1" customWidth="1"/>
    <col min="7677" max="7678" width="1.83203125" style="1" customWidth="1"/>
    <col min="7679" max="7679" width="85.6640625" style="1" customWidth="1"/>
    <col min="7680" max="7683" width="0" style="1" hidden="1" customWidth="1"/>
    <col min="7684" max="7686" width="14.6640625" style="1" customWidth="1"/>
    <col min="7687" max="7687" width="5.6640625" style="1" customWidth="1"/>
    <col min="7688" max="7930" width="8.83203125" style="1"/>
    <col min="7931" max="7932" width="5.6640625" style="1" customWidth="1"/>
    <col min="7933" max="7934" width="1.83203125" style="1" customWidth="1"/>
    <col min="7935" max="7935" width="85.6640625" style="1" customWidth="1"/>
    <col min="7936" max="7939" width="0" style="1" hidden="1" customWidth="1"/>
    <col min="7940" max="7942" width="14.6640625" style="1" customWidth="1"/>
    <col min="7943" max="7943" width="5.6640625" style="1" customWidth="1"/>
    <col min="7944" max="8186" width="8.83203125" style="1"/>
    <col min="8187" max="8188" width="5.6640625" style="1" customWidth="1"/>
    <col min="8189" max="8190" width="1.83203125" style="1" customWidth="1"/>
    <col min="8191" max="8191" width="85.6640625" style="1" customWidth="1"/>
    <col min="8192" max="8195" width="0" style="1" hidden="1" customWidth="1"/>
    <col min="8196" max="8198" width="14.6640625" style="1" customWidth="1"/>
    <col min="8199" max="8199" width="5.6640625" style="1" customWidth="1"/>
    <col min="8200" max="8442" width="8.83203125" style="1"/>
    <col min="8443" max="8444" width="5.6640625" style="1" customWidth="1"/>
    <col min="8445" max="8446" width="1.83203125" style="1" customWidth="1"/>
    <col min="8447" max="8447" width="85.6640625" style="1" customWidth="1"/>
    <col min="8448" max="8451" width="0" style="1" hidden="1" customWidth="1"/>
    <col min="8452" max="8454" width="14.6640625" style="1" customWidth="1"/>
    <col min="8455" max="8455" width="5.6640625" style="1" customWidth="1"/>
    <col min="8456" max="8698" width="8.83203125" style="1"/>
    <col min="8699" max="8700" width="5.6640625" style="1" customWidth="1"/>
    <col min="8701" max="8702" width="1.83203125" style="1" customWidth="1"/>
    <col min="8703" max="8703" width="85.6640625" style="1" customWidth="1"/>
    <col min="8704" max="8707" width="0" style="1" hidden="1" customWidth="1"/>
    <col min="8708" max="8710" width="14.6640625" style="1" customWidth="1"/>
    <col min="8711" max="8711" width="5.6640625" style="1" customWidth="1"/>
    <col min="8712" max="8954" width="8.83203125" style="1"/>
    <col min="8955" max="8956" width="5.6640625" style="1" customWidth="1"/>
    <col min="8957" max="8958" width="1.83203125" style="1" customWidth="1"/>
    <col min="8959" max="8959" width="85.6640625" style="1" customWidth="1"/>
    <col min="8960" max="8963" width="0" style="1" hidden="1" customWidth="1"/>
    <col min="8964" max="8966" width="14.6640625" style="1" customWidth="1"/>
    <col min="8967" max="8967" width="5.6640625" style="1" customWidth="1"/>
    <col min="8968" max="9210" width="8.83203125" style="1"/>
    <col min="9211" max="9212" width="5.6640625" style="1" customWidth="1"/>
    <col min="9213" max="9214" width="1.83203125" style="1" customWidth="1"/>
    <col min="9215" max="9215" width="85.6640625" style="1" customWidth="1"/>
    <col min="9216" max="9219" width="0" style="1" hidden="1" customWidth="1"/>
    <col min="9220" max="9222" width="14.6640625" style="1" customWidth="1"/>
    <col min="9223" max="9223" width="5.6640625" style="1" customWidth="1"/>
    <col min="9224" max="9466" width="8.83203125" style="1"/>
    <col min="9467" max="9468" width="5.6640625" style="1" customWidth="1"/>
    <col min="9469" max="9470" width="1.83203125" style="1" customWidth="1"/>
    <col min="9471" max="9471" width="85.6640625" style="1" customWidth="1"/>
    <col min="9472" max="9475" width="0" style="1" hidden="1" customWidth="1"/>
    <col min="9476" max="9478" width="14.6640625" style="1" customWidth="1"/>
    <col min="9479" max="9479" width="5.6640625" style="1" customWidth="1"/>
    <col min="9480" max="9722" width="8.83203125" style="1"/>
    <col min="9723" max="9724" width="5.6640625" style="1" customWidth="1"/>
    <col min="9725" max="9726" width="1.83203125" style="1" customWidth="1"/>
    <col min="9727" max="9727" width="85.6640625" style="1" customWidth="1"/>
    <col min="9728" max="9731" width="0" style="1" hidden="1" customWidth="1"/>
    <col min="9732" max="9734" width="14.6640625" style="1" customWidth="1"/>
    <col min="9735" max="9735" width="5.6640625" style="1" customWidth="1"/>
    <col min="9736" max="9978" width="8.83203125" style="1"/>
    <col min="9979" max="9980" width="5.6640625" style="1" customWidth="1"/>
    <col min="9981" max="9982" width="1.83203125" style="1" customWidth="1"/>
    <col min="9983" max="9983" width="85.6640625" style="1" customWidth="1"/>
    <col min="9984" max="9987" width="0" style="1" hidden="1" customWidth="1"/>
    <col min="9988" max="9990" width="14.6640625" style="1" customWidth="1"/>
    <col min="9991" max="9991" width="5.6640625" style="1" customWidth="1"/>
    <col min="9992" max="10234" width="8.83203125" style="1"/>
    <col min="10235" max="10236" width="5.6640625" style="1" customWidth="1"/>
    <col min="10237" max="10238" width="1.83203125" style="1" customWidth="1"/>
    <col min="10239" max="10239" width="85.6640625" style="1" customWidth="1"/>
    <col min="10240" max="10243" width="0" style="1" hidden="1" customWidth="1"/>
    <col min="10244" max="10246" width="14.6640625" style="1" customWidth="1"/>
    <col min="10247" max="10247" width="5.6640625" style="1" customWidth="1"/>
    <col min="10248" max="10490" width="8.83203125" style="1"/>
    <col min="10491" max="10492" width="5.6640625" style="1" customWidth="1"/>
    <col min="10493" max="10494" width="1.83203125" style="1" customWidth="1"/>
    <col min="10495" max="10495" width="85.6640625" style="1" customWidth="1"/>
    <col min="10496" max="10499" width="0" style="1" hidden="1" customWidth="1"/>
    <col min="10500" max="10502" width="14.6640625" style="1" customWidth="1"/>
    <col min="10503" max="10503" width="5.6640625" style="1" customWidth="1"/>
    <col min="10504" max="10746" width="8.83203125" style="1"/>
    <col min="10747" max="10748" width="5.6640625" style="1" customWidth="1"/>
    <col min="10749" max="10750" width="1.83203125" style="1" customWidth="1"/>
    <col min="10751" max="10751" width="85.6640625" style="1" customWidth="1"/>
    <col min="10752" max="10755" width="0" style="1" hidden="1" customWidth="1"/>
    <col min="10756" max="10758" width="14.6640625" style="1" customWidth="1"/>
    <col min="10759" max="10759" width="5.6640625" style="1" customWidth="1"/>
    <col min="10760" max="11002" width="8.83203125" style="1"/>
    <col min="11003" max="11004" width="5.6640625" style="1" customWidth="1"/>
    <col min="11005" max="11006" width="1.83203125" style="1" customWidth="1"/>
    <col min="11007" max="11007" width="85.6640625" style="1" customWidth="1"/>
    <col min="11008" max="11011" width="0" style="1" hidden="1" customWidth="1"/>
    <col min="11012" max="11014" width="14.6640625" style="1" customWidth="1"/>
    <col min="11015" max="11015" width="5.6640625" style="1" customWidth="1"/>
    <col min="11016" max="11258" width="8.83203125" style="1"/>
    <col min="11259" max="11260" width="5.6640625" style="1" customWidth="1"/>
    <col min="11261" max="11262" width="1.83203125" style="1" customWidth="1"/>
    <col min="11263" max="11263" width="85.6640625" style="1" customWidth="1"/>
    <col min="11264" max="11267" width="0" style="1" hidden="1" customWidth="1"/>
    <col min="11268" max="11270" width="14.6640625" style="1" customWidth="1"/>
    <col min="11271" max="11271" width="5.6640625" style="1" customWidth="1"/>
    <col min="11272" max="11514" width="8.83203125" style="1"/>
    <col min="11515" max="11516" width="5.6640625" style="1" customWidth="1"/>
    <col min="11517" max="11518" width="1.83203125" style="1" customWidth="1"/>
    <col min="11519" max="11519" width="85.6640625" style="1" customWidth="1"/>
    <col min="11520" max="11523" width="0" style="1" hidden="1" customWidth="1"/>
    <col min="11524" max="11526" width="14.6640625" style="1" customWidth="1"/>
    <col min="11527" max="11527" width="5.6640625" style="1" customWidth="1"/>
    <col min="11528" max="11770" width="8.83203125" style="1"/>
    <col min="11771" max="11772" width="5.6640625" style="1" customWidth="1"/>
    <col min="11773" max="11774" width="1.83203125" style="1" customWidth="1"/>
    <col min="11775" max="11775" width="85.6640625" style="1" customWidth="1"/>
    <col min="11776" max="11779" width="0" style="1" hidden="1" customWidth="1"/>
    <col min="11780" max="11782" width="14.6640625" style="1" customWidth="1"/>
    <col min="11783" max="11783" width="5.6640625" style="1" customWidth="1"/>
    <col min="11784" max="12026" width="8.83203125" style="1"/>
    <col min="12027" max="12028" width="5.6640625" style="1" customWidth="1"/>
    <col min="12029" max="12030" width="1.83203125" style="1" customWidth="1"/>
    <col min="12031" max="12031" width="85.6640625" style="1" customWidth="1"/>
    <col min="12032" max="12035" width="0" style="1" hidden="1" customWidth="1"/>
    <col min="12036" max="12038" width="14.6640625" style="1" customWidth="1"/>
    <col min="12039" max="12039" width="5.6640625" style="1" customWidth="1"/>
    <col min="12040" max="12282" width="8.83203125" style="1"/>
    <col min="12283" max="12284" width="5.6640625" style="1" customWidth="1"/>
    <col min="12285" max="12286" width="1.83203125" style="1" customWidth="1"/>
    <col min="12287" max="12287" width="85.6640625" style="1" customWidth="1"/>
    <col min="12288" max="12291" width="0" style="1" hidden="1" customWidth="1"/>
    <col min="12292" max="12294" width="14.6640625" style="1" customWidth="1"/>
    <col min="12295" max="12295" width="5.6640625" style="1" customWidth="1"/>
    <col min="12296" max="12538" width="8.83203125" style="1"/>
    <col min="12539" max="12540" width="5.6640625" style="1" customWidth="1"/>
    <col min="12541" max="12542" width="1.83203125" style="1" customWidth="1"/>
    <col min="12543" max="12543" width="85.6640625" style="1" customWidth="1"/>
    <col min="12544" max="12547" width="0" style="1" hidden="1" customWidth="1"/>
    <col min="12548" max="12550" width="14.6640625" style="1" customWidth="1"/>
    <col min="12551" max="12551" width="5.6640625" style="1" customWidth="1"/>
    <col min="12552" max="12794" width="8.83203125" style="1"/>
    <col min="12795" max="12796" width="5.6640625" style="1" customWidth="1"/>
    <col min="12797" max="12798" width="1.83203125" style="1" customWidth="1"/>
    <col min="12799" max="12799" width="85.6640625" style="1" customWidth="1"/>
    <col min="12800" max="12803" width="0" style="1" hidden="1" customWidth="1"/>
    <col min="12804" max="12806" width="14.6640625" style="1" customWidth="1"/>
    <col min="12807" max="12807" width="5.6640625" style="1" customWidth="1"/>
    <col min="12808" max="13050" width="8.83203125" style="1"/>
    <col min="13051" max="13052" width="5.6640625" style="1" customWidth="1"/>
    <col min="13053" max="13054" width="1.83203125" style="1" customWidth="1"/>
    <col min="13055" max="13055" width="85.6640625" style="1" customWidth="1"/>
    <col min="13056" max="13059" width="0" style="1" hidden="1" customWidth="1"/>
    <col min="13060" max="13062" width="14.6640625" style="1" customWidth="1"/>
    <col min="13063" max="13063" width="5.6640625" style="1" customWidth="1"/>
    <col min="13064" max="13306" width="8.83203125" style="1"/>
    <col min="13307" max="13308" width="5.6640625" style="1" customWidth="1"/>
    <col min="13309" max="13310" width="1.83203125" style="1" customWidth="1"/>
    <col min="13311" max="13311" width="85.6640625" style="1" customWidth="1"/>
    <col min="13312" max="13315" width="0" style="1" hidden="1" customWidth="1"/>
    <col min="13316" max="13318" width="14.6640625" style="1" customWidth="1"/>
    <col min="13319" max="13319" width="5.6640625" style="1" customWidth="1"/>
    <col min="13320" max="13562" width="8.83203125" style="1"/>
    <col min="13563" max="13564" width="5.6640625" style="1" customWidth="1"/>
    <col min="13565" max="13566" width="1.83203125" style="1" customWidth="1"/>
    <col min="13567" max="13567" width="85.6640625" style="1" customWidth="1"/>
    <col min="13568" max="13571" width="0" style="1" hidden="1" customWidth="1"/>
    <col min="13572" max="13574" width="14.6640625" style="1" customWidth="1"/>
    <col min="13575" max="13575" width="5.6640625" style="1" customWidth="1"/>
    <col min="13576" max="13818" width="8.83203125" style="1"/>
    <col min="13819" max="13820" width="5.6640625" style="1" customWidth="1"/>
    <col min="13821" max="13822" width="1.83203125" style="1" customWidth="1"/>
    <col min="13823" max="13823" width="85.6640625" style="1" customWidth="1"/>
    <col min="13824" max="13827" width="0" style="1" hidden="1" customWidth="1"/>
    <col min="13828" max="13830" width="14.6640625" style="1" customWidth="1"/>
    <col min="13831" max="13831" width="5.6640625" style="1" customWidth="1"/>
    <col min="13832" max="14074" width="8.83203125" style="1"/>
    <col min="14075" max="14076" width="5.6640625" style="1" customWidth="1"/>
    <col min="14077" max="14078" width="1.83203125" style="1" customWidth="1"/>
    <col min="14079" max="14079" width="85.6640625" style="1" customWidth="1"/>
    <col min="14080" max="14083" width="0" style="1" hidden="1" customWidth="1"/>
    <col min="14084" max="14086" width="14.6640625" style="1" customWidth="1"/>
    <col min="14087" max="14087" width="5.6640625" style="1" customWidth="1"/>
    <col min="14088" max="14330" width="8.83203125" style="1"/>
    <col min="14331" max="14332" width="5.6640625" style="1" customWidth="1"/>
    <col min="14333" max="14334" width="1.83203125" style="1" customWidth="1"/>
    <col min="14335" max="14335" width="85.6640625" style="1" customWidth="1"/>
    <col min="14336" max="14339" width="0" style="1" hidden="1" customWidth="1"/>
    <col min="14340" max="14342" width="14.6640625" style="1" customWidth="1"/>
    <col min="14343" max="14343" width="5.6640625" style="1" customWidth="1"/>
    <col min="14344" max="14586" width="8.83203125" style="1"/>
    <col min="14587" max="14588" width="5.6640625" style="1" customWidth="1"/>
    <col min="14589" max="14590" width="1.83203125" style="1" customWidth="1"/>
    <col min="14591" max="14591" width="85.6640625" style="1" customWidth="1"/>
    <col min="14592" max="14595" width="0" style="1" hidden="1" customWidth="1"/>
    <col min="14596" max="14598" width="14.6640625" style="1" customWidth="1"/>
    <col min="14599" max="14599" width="5.6640625" style="1" customWidth="1"/>
    <col min="14600" max="14842" width="8.83203125" style="1"/>
    <col min="14843" max="14844" width="5.6640625" style="1" customWidth="1"/>
    <col min="14845" max="14846" width="1.83203125" style="1" customWidth="1"/>
    <col min="14847" max="14847" width="85.6640625" style="1" customWidth="1"/>
    <col min="14848" max="14851" width="0" style="1" hidden="1" customWidth="1"/>
    <col min="14852" max="14854" width="14.6640625" style="1" customWidth="1"/>
    <col min="14855" max="14855" width="5.6640625" style="1" customWidth="1"/>
    <col min="14856" max="15098" width="8.83203125" style="1"/>
    <col min="15099" max="15100" width="5.6640625" style="1" customWidth="1"/>
    <col min="15101" max="15102" width="1.83203125" style="1" customWidth="1"/>
    <col min="15103" max="15103" width="85.6640625" style="1" customWidth="1"/>
    <col min="15104" max="15107" width="0" style="1" hidden="1" customWidth="1"/>
    <col min="15108" max="15110" width="14.6640625" style="1" customWidth="1"/>
    <col min="15111" max="15111" width="5.6640625" style="1" customWidth="1"/>
    <col min="15112" max="15354" width="8.83203125" style="1"/>
    <col min="15355" max="15356" width="5.6640625" style="1" customWidth="1"/>
    <col min="15357" max="15358" width="1.83203125" style="1" customWidth="1"/>
    <col min="15359" max="15359" width="85.6640625" style="1" customWidth="1"/>
    <col min="15360" max="15363" width="0" style="1" hidden="1" customWidth="1"/>
    <col min="15364" max="15366" width="14.6640625" style="1" customWidth="1"/>
    <col min="15367" max="15367" width="5.6640625" style="1" customWidth="1"/>
    <col min="15368" max="15610" width="8.83203125" style="1"/>
    <col min="15611" max="15612" width="5.6640625" style="1" customWidth="1"/>
    <col min="15613" max="15614" width="1.83203125" style="1" customWidth="1"/>
    <col min="15615" max="15615" width="85.6640625" style="1" customWidth="1"/>
    <col min="15616" max="15619" width="0" style="1" hidden="1" customWidth="1"/>
    <col min="15620" max="15622" width="14.6640625" style="1" customWidth="1"/>
    <col min="15623" max="15623" width="5.6640625" style="1" customWidth="1"/>
    <col min="15624" max="15866" width="8.83203125" style="1"/>
    <col min="15867" max="15868" width="5.6640625" style="1" customWidth="1"/>
    <col min="15869" max="15870" width="1.83203125" style="1" customWidth="1"/>
    <col min="15871" max="15871" width="85.6640625" style="1" customWidth="1"/>
    <col min="15872" max="15875" width="0" style="1" hidden="1" customWidth="1"/>
    <col min="15876" max="15878" width="14.6640625" style="1" customWidth="1"/>
    <col min="15879" max="15879" width="5.6640625" style="1" customWidth="1"/>
    <col min="15880" max="16122" width="8.83203125" style="1"/>
    <col min="16123" max="16124" width="5.6640625" style="1" customWidth="1"/>
    <col min="16125" max="16126" width="1.83203125" style="1" customWidth="1"/>
    <col min="16127" max="16127" width="85.6640625" style="1" customWidth="1"/>
    <col min="16128" max="16131" width="0" style="1" hidden="1" customWidth="1"/>
    <col min="16132" max="16134" width="14.6640625" style="1" customWidth="1"/>
    <col min="16135" max="16135" width="5.6640625" style="1" customWidth="1"/>
    <col min="16136" max="16383" width="8.83203125" style="1"/>
    <col min="16384" max="16384" width="9.1640625" style="1" customWidth="1"/>
  </cols>
  <sheetData>
    <row r="1" spans="2:24" ht="13" thickBot="1"/>
    <row r="2" spans="2:24" ht="13.75" thickTop="1">
      <c r="B2" s="4"/>
      <c r="C2" s="5"/>
      <c r="D2" s="5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8"/>
      <c r="V2" s="8"/>
      <c r="W2" s="8"/>
      <c r="X2" s="9"/>
    </row>
    <row r="3" spans="2:24">
      <c r="B3" s="10"/>
      <c r="C3" s="11" t="str">
        <f>[2]Health!$A$2</f>
        <v>QUARTERLY PERFORMANCE REPORTS: 2016/17 - 4th Quarter</v>
      </c>
      <c r="D3" s="12"/>
      <c r="E3" s="41"/>
      <c r="F3" s="53"/>
      <c r="G3" s="13"/>
      <c r="H3" s="13"/>
      <c r="I3" s="13"/>
      <c r="J3" s="13"/>
      <c r="K3" s="54"/>
      <c r="L3" s="14"/>
      <c r="M3" s="14"/>
      <c r="N3" s="14"/>
      <c r="O3" s="14"/>
      <c r="P3" s="13"/>
      <c r="Q3" s="13"/>
      <c r="R3" s="13"/>
      <c r="S3" s="13"/>
      <c r="T3" s="13"/>
      <c r="X3" s="15"/>
    </row>
    <row r="4" spans="2:24">
      <c r="B4" s="10"/>
      <c r="C4" s="11" t="str">
        <f>[2]Health!$A$1</f>
        <v>LIMPOPO</v>
      </c>
      <c r="D4" s="12"/>
      <c r="E4" s="41"/>
      <c r="F4" s="53"/>
      <c r="G4" s="13"/>
      <c r="H4" s="13"/>
      <c r="I4" s="13"/>
      <c r="J4" s="13"/>
      <c r="K4" s="54"/>
      <c r="L4" s="14"/>
      <c r="M4" s="14"/>
      <c r="N4" s="14"/>
      <c r="O4" s="14"/>
      <c r="P4" s="13"/>
      <c r="Q4" s="13"/>
      <c r="R4" s="13"/>
      <c r="S4" s="13"/>
      <c r="T4" s="13"/>
      <c r="X4" s="15"/>
    </row>
    <row r="5" spans="2:24">
      <c r="B5" s="10"/>
      <c r="C5" s="11" t="s">
        <v>5</v>
      </c>
      <c r="D5" s="12"/>
      <c r="E5" s="41"/>
      <c r="F5" s="54"/>
      <c r="G5" s="54"/>
      <c r="H5" s="54"/>
      <c r="I5" s="54"/>
      <c r="J5" s="13"/>
      <c r="K5" s="54"/>
      <c r="L5" s="14"/>
      <c r="M5" s="14"/>
      <c r="N5" s="14"/>
      <c r="O5" s="14"/>
      <c r="P5" s="13"/>
      <c r="Q5" s="13"/>
      <c r="R5" s="13"/>
      <c r="S5" s="13"/>
      <c r="T5" s="13"/>
      <c r="X5" s="15"/>
    </row>
    <row r="6" spans="2:24" ht="65" customHeight="1">
      <c r="B6" s="10"/>
      <c r="C6" s="42" t="str">
        <f>[2]Health!$C$4</f>
        <v>Programme / Subprogramme / Performance Measures</v>
      </c>
      <c r="D6" s="40"/>
      <c r="E6" s="43"/>
      <c r="F6" s="16" t="e">
        <v>#REF!</v>
      </c>
      <c r="G6" s="17" t="e">
        <v>#REF!</v>
      </c>
      <c r="H6" s="18" t="e">
        <v>#REF!</v>
      </c>
      <c r="I6" s="39" t="str">
        <f>[2]Health!$H$4</f>
        <v>Target for 2016/17 as per 
Annual 
Performance 
Plan (APP)</v>
      </c>
      <c r="J6" s="16" t="s">
        <v>191</v>
      </c>
      <c r="K6" s="17" t="s">
        <v>192</v>
      </c>
      <c r="L6" s="155" t="s">
        <v>193</v>
      </c>
      <c r="M6" s="16" t="s">
        <v>194</v>
      </c>
      <c r="N6" s="155" t="s">
        <v>195</v>
      </c>
      <c r="O6" s="152" t="s">
        <v>196</v>
      </c>
      <c r="P6" s="16" t="s">
        <v>197</v>
      </c>
      <c r="Q6" s="155" t="s">
        <v>198</v>
      </c>
      <c r="R6" s="152" t="s">
        <v>199</v>
      </c>
      <c r="S6" s="39" t="s">
        <v>200</v>
      </c>
      <c r="T6" s="39" t="s">
        <v>201</v>
      </c>
      <c r="X6" s="15"/>
    </row>
    <row r="7" spans="2:24" ht="15" customHeight="1">
      <c r="B7" s="10"/>
      <c r="C7" s="19" t="s">
        <v>190</v>
      </c>
      <c r="D7" s="20"/>
      <c r="E7" s="44"/>
      <c r="F7" s="21"/>
      <c r="G7" s="21"/>
      <c r="H7" s="21"/>
      <c r="I7" s="21"/>
      <c r="J7" s="21"/>
      <c r="K7" s="22"/>
      <c r="L7" s="21"/>
      <c r="M7" s="21"/>
      <c r="N7" s="22"/>
      <c r="O7" s="21"/>
      <c r="P7" s="21"/>
      <c r="Q7" s="22"/>
      <c r="R7" s="21"/>
      <c r="S7" s="21"/>
      <c r="T7" s="22"/>
      <c r="X7" s="15"/>
    </row>
    <row r="8" spans="2:24" ht="15" customHeight="1">
      <c r="B8" s="10"/>
      <c r="C8" s="113" t="s">
        <v>213</v>
      </c>
      <c r="D8" s="264"/>
      <c r="E8" s="265"/>
      <c r="F8" s="266"/>
      <c r="G8" s="267"/>
      <c r="H8" s="268"/>
      <c r="I8" s="269"/>
      <c r="J8" s="550"/>
      <c r="K8" s="551"/>
      <c r="L8" s="552"/>
      <c r="M8" s="550"/>
      <c r="N8" s="551"/>
      <c r="O8" s="552"/>
      <c r="P8" s="550"/>
      <c r="Q8" s="552"/>
      <c r="R8" s="501"/>
      <c r="S8" s="270"/>
      <c r="T8" s="266"/>
      <c r="X8" s="15"/>
    </row>
    <row r="9" spans="2:24" ht="12.75" customHeight="1">
      <c r="B9" s="10"/>
      <c r="C9" s="23"/>
      <c r="D9" s="282" t="s">
        <v>214</v>
      </c>
      <c r="E9" s="271"/>
      <c r="F9" s="272"/>
      <c r="G9" s="273"/>
      <c r="H9" s="274"/>
      <c r="I9" s="275"/>
      <c r="J9" s="272"/>
      <c r="K9" s="273"/>
      <c r="L9" s="277"/>
      <c r="M9" s="272"/>
      <c r="N9" s="273"/>
      <c r="O9" s="277"/>
      <c r="P9" s="272"/>
      <c r="Q9" s="277"/>
      <c r="R9" s="302"/>
      <c r="S9" s="277"/>
      <c r="T9" s="272"/>
      <c r="X9" s="15"/>
    </row>
    <row r="10" spans="2:24" ht="12.75" customHeight="1">
      <c r="B10" s="10"/>
      <c r="C10" s="278"/>
      <c r="D10" s="215"/>
      <c r="E10" s="288" t="s">
        <v>215</v>
      </c>
      <c r="F10" s="279"/>
      <c r="G10" s="280"/>
      <c r="H10" s="281"/>
      <c r="I10" s="275">
        <f>'[2]Environmental Affairs'!H8</f>
        <v>160</v>
      </c>
      <c r="J10" s="272">
        <f>'[2]Environmental Affairs'!I8</f>
        <v>40</v>
      </c>
      <c r="K10" s="273">
        <f>'[2]Environmental Affairs'!J8</f>
        <v>7</v>
      </c>
      <c r="L10" s="277">
        <f>'[2]Environmental Affairs'!K8</f>
        <v>7</v>
      </c>
      <c r="M10" s="272">
        <f>'[2]Environmental Affairs'!L8</f>
        <v>40</v>
      </c>
      <c r="N10" s="273">
        <f>'[2]Environmental Affairs'!M8</f>
        <v>16</v>
      </c>
      <c r="O10" s="277">
        <f>'[2]Environmental Affairs'!N8</f>
        <v>16</v>
      </c>
      <c r="P10" s="272">
        <f>'[2]Environmental Affairs'!O8</f>
        <v>40</v>
      </c>
      <c r="Q10" s="277">
        <f>'[2]Environmental Affairs'!P8</f>
        <v>41</v>
      </c>
      <c r="R10" s="302">
        <f>'[2]Environmental Affairs'!Q8</f>
        <v>41</v>
      </c>
      <c r="S10" s="287">
        <f>'[2]Environmental Affairs'!R8</f>
        <v>0</v>
      </c>
      <c r="T10" s="272">
        <f>'[2]Environmental Affairs'!S8</f>
        <v>67</v>
      </c>
      <c r="X10" s="15"/>
    </row>
    <row r="11" spans="2:24" ht="12.75" customHeight="1">
      <c r="B11" s="10"/>
      <c r="C11" s="278"/>
      <c r="D11" s="215"/>
      <c r="E11" s="288" t="s">
        <v>216</v>
      </c>
      <c r="F11" s="279"/>
      <c r="G11" s="280"/>
      <c r="H11" s="281"/>
      <c r="I11" s="275">
        <f>'[2]Environmental Affairs'!H9</f>
        <v>200</v>
      </c>
      <c r="J11" s="272">
        <f>'[2]Environmental Affairs'!I9</f>
        <v>50</v>
      </c>
      <c r="K11" s="273">
        <f>'[2]Environmental Affairs'!J9</f>
        <v>85</v>
      </c>
      <c r="L11" s="277">
        <f>'[2]Environmental Affairs'!K9</f>
        <v>85</v>
      </c>
      <c r="M11" s="272">
        <f>'[2]Environmental Affairs'!L9</f>
        <v>50</v>
      </c>
      <c r="N11" s="273">
        <f>'[2]Environmental Affairs'!M9</f>
        <v>113</v>
      </c>
      <c r="O11" s="277">
        <f>'[2]Environmental Affairs'!N9</f>
        <v>113</v>
      </c>
      <c r="P11" s="272">
        <f>'[2]Environmental Affairs'!O9</f>
        <v>50</v>
      </c>
      <c r="Q11" s="277">
        <f>'[2]Environmental Affairs'!P9</f>
        <v>66</v>
      </c>
      <c r="R11" s="302">
        <f>'[2]Environmental Affairs'!Q9</f>
        <v>66</v>
      </c>
      <c r="S11" s="287">
        <f>'[2]Environmental Affairs'!R9</f>
        <v>0</v>
      </c>
      <c r="T11" s="272">
        <f>'[2]Environmental Affairs'!S9</f>
        <v>64</v>
      </c>
      <c r="X11" s="15"/>
    </row>
    <row r="12" spans="2:24" ht="12.75" customHeight="1">
      <c r="B12" s="10"/>
      <c r="C12" s="278"/>
      <c r="D12" s="282" t="s">
        <v>217</v>
      </c>
      <c r="E12" s="213"/>
      <c r="F12" s="272"/>
      <c r="G12" s="273"/>
      <c r="H12" s="274"/>
      <c r="I12" s="283"/>
      <c r="J12" s="285"/>
      <c r="K12" s="286"/>
      <c r="L12" s="287"/>
      <c r="M12" s="285"/>
      <c r="N12" s="286"/>
      <c r="O12" s="287"/>
      <c r="P12" s="285"/>
      <c r="Q12" s="287"/>
      <c r="R12" s="311"/>
      <c r="S12" s="287"/>
      <c r="T12" s="285"/>
      <c r="X12" s="15"/>
    </row>
    <row r="13" spans="2:24" ht="12.75" customHeight="1">
      <c r="B13" s="10"/>
      <c r="C13" s="278"/>
      <c r="D13" s="48"/>
      <c r="E13" s="288" t="s">
        <v>218</v>
      </c>
      <c r="F13" s="279"/>
      <c r="G13" s="280"/>
      <c r="H13" s="281"/>
      <c r="I13" s="275">
        <f>'[2]Environmental Affairs'!H11</f>
        <v>40</v>
      </c>
      <c r="J13" s="272">
        <f>'[2]Environmental Affairs'!I11</f>
        <v>10</v>
      </c>
      <c r="K13" s="273">
        <f>'[2]Environmental Affairs'!J11</f>
        <v>2</v>
      </c>
      <c r="L13" s="277">
        <f>'[2]Environmental Affairs'!K11</f>
        <v>2</v>
      </c>
      <c r="M13" s="272">
        <f>'[2]Environmental Affairs'!L11</f>
        <v>15</v>
      </c>
      <c r="N13" s="273">
        <f>'[2]Environmental Affairs'!M11</f>
        <v>6</v>
      </c>
      <c r="O13" s="277">
        <f>'[2]Environmental Affairs'!N11</f>
        <v>6</v>
      </c>
      <c r="P13" s="272">
        <f>'[2]Environmental Affairs'!O11</f>
        <v>5</v>
      </c>
      <c r="Q13" s="277">
        <f>'[2]Environmental Affairs'!P11</f>
        <v>4</v>
      </c>
      <c r="R13" s="302">
        <f>'[2]Environmental Affairs'!Q11</f>
        <v>4</v>
      </c>
      <c r="S13" s="287">
        <f>'[2]Environmental Affairs'!R11</f>
        <v>0</v>
      </c>
      <c r="T13" s="272">
        <f>'[2]Environmental Affairs'!S11</f>
        <v>6</v>
      </c>
      <c r="X13" s="15"/>
    </row>
    <row r="14" spans="2:24" ht="12.75" customHeight="1">
      <c r="B14" s="10"/>
      <c r="C14" s="278"/>
      <c r="D14" s="215"/>
      <c r="E14" s="288" t="s">
        <v>219</v>
      </c>
      <c r="F14" s="289"/>
      <c r="G14" s="290"/>
      <c r="H14" s="291"/>
      <c r="I14" s="275">
        <f>'[2]Environmental Affairs'!H12</f>
        <v>22</v>
      </c>
      <c r="J14" s="272">
        <f>'[2]Environmental Affairs'!I12</f>
        <v>5</v>
      </c>
      <c r="K14" s="273">
        <f>'[2]Environmental Affairs'!J12</f>
        <v>3</v>
      </c>
      <c r="L14" s="277">
        <f>'[2]Environmental Affairs'!K12</f>
        <v>3</v>
      </c>
      <c r="M14" s="272">
        <f>'[2]Environmental Affairs'!L12</f>
        <v>10</v>
      </c>
      <c r="N14" s="273">
        <f>'[2]Environmental Affairs'!M12</f>
        <v>3</v>
      </c>
      <c r="O14" s="277">
        <f>'[2]Environmental Affairs'!N12</f>
        <v>3</v>
      </c>
      <c r="P14" s="272">
        <f>'[2]Environmental Affairs'!O12</f>
        <v>2</v>
      </c>
      <c r="Q14" s="277">
        <f>'[2]Environmental Affairs'!P12</f>
        <v>4</v>
      </c>
      <c r="R14" s="302">
        <f>'[2]Environmental Affairs'!Q12</f>
        <v>4</v>
      </c>
      <c r="S14" s="287">
        <f>'[2]Environmental Affairs'!R12</f>
        <v>0</v>
      </c>
      <c r="T14" s="272">
        <f>'[2]Environmental Affairs'!S12</f>
        <v>3</v>
      </c>
      <c r="X14" s="15"/>
    </row>
    <row r="15" spans="2:24" ht="12.75" hidden="1" customHeight="1">
      <c r="B15" s="10"/>
      <c r="C15" s="23" t="s">
        <v>220</v>
      </c>
      <c r="D15" s="215"/>
      <c r="E15" s="213"/>
      <c r="F15" s="272"/>
      <c r="G15" s="273"/>
      <c r="H15" s="274"/>
      <c r="I15" s="283">
        <f>'[2]Environmental Affairs'!H13</f>
        <v>0</v>
      </c>
      <c r="J15" s="285">
        <f>'[2]Environmental Affairs'!I13</f>
        <v>0</v>
      </c>
      <c r="K15" s="286">
        <f>'[2]Environmental Affairs'!J13</f>
        <v>0</v>
      </c>
      <c r="L15" s="287">
        <f>'[2]Environmental Affairs'!K13</f>
        <v>0</v>
      </c>
      <c r="M15" s="285">
        <f>'[2]Environmental Affairs'!L13</f>
        <v>0</v>
      </c>
      <c r="N15" s="286">
        <f>'[2]Environmental Affairs'!M13</f>
        <v>0</v>
      </c>
      <c r="O15" s="287">
        <f>'[2]Environmental Affairs'!N13</f>
        <v>0</v>
      </c>
      <c r="P15" s="285">
        <f>'[2]Environmental Affairs'!O13</f>
        <v>0</v>
      </c>
      <c r="Q15" s="287">
        <f>'[2]Environmental Affairs'!P13</f>
        <v>0</v>
      </c>
      <c r="R15" s="311">
        <f>'[2]Environmental Affairs'!Q13</f>
        <v>0</v>
      </c>
      <c r="S15" s="287">
        <f>'[2]Environmental Affairs'!R13</f>
        <v>0</v>
      </c>
      <c r="T15" s="285">
        <f>'[2]Environmental Affairs'!S13</f>
        <v>0</v>
      </c>
      <c r="X15" s="15"/>
    </row>
    <row r="16" spans="2:24" ht="12.75" customHeight="1">
      <c r="B16" s="10"/>
      <c r="C16" s="278"/>
      <c r="D16" s="282" t="s">
        <v>221</v>
      </c>
      <c r="E16" s="213"/>
      <c r="F16" s="272"/>
      <c r="G16" s="273"/>
      <c r="H16" s="274"/>
      <c r="I16" s="283"/>
      <c r="J16" s="285"/>
      <c r="K16" s="286"/>
      <c r="L16" s="287"/>
      <c r="M16" s="285"/>
      <c r="N16" s="286"/>
      <c r="O16" s="287"/>
      <c r="P16" s="285"/>
      <c r="Q16" s="287"/>
      <c r="R16" s="311"/>
      <c r="S16" s="287"/>
      <c r="T16" s="285"/>
      <c r="X16" s="15"/>
    </row>
    <row r="17" spans="2:24" ht="12.75" customHeight="1">
      <c r="B17" s="10"/>
      <c r="C17" s="278"/>
      <c r="D17" s="48"/>
      <c r="E17" s="288" t="s">
        <v>222</v>
      </c>
      <c r="F17" s="289"/>
      <c r="G17" s="290"/>
      <c r="H17" s="291"/>
      <c r="I17" s="295">
        <f>'[2]Environmental Affairs'!H15</f>
        <v>1</v>
      </c>
      <c r="J17" s="296">
        <f>'[2]Environmental Affairs'!I15</f>
        <v>1</v>
      </c>
      <c r="K17" s="297">
        <f>'[2]Environmental Affairs'!J15</f>
        <v>1</v>
      </c>
      <c r="L17" s="298">
        <f>'[2]Environmental Affairs'!K15</f>
        <v>1</v>
      </c>
      <c r="M17" s="296">
        <f>'[2]Environmental Affairs'!L15</f>
        <v>1</v>
      </c>
      <c r="N17" s="297">
        <f>'[2]Environmental Affairs'!M15</f>
        <v>1</v>
      </c>
      <c r="O17" s="298">
        <f>'[2]Environmental Affairs'!N15</f>
        <v>1</v>
      </c>
      <c r="P17" s="296">
        <f>'[2]Environmental Affairs'!O15</f>
        <v>1</v>
      </c>
      <c r="Q17" s="298">
        <f>'[2]Environmental Affairs'!P15</f>
        <v>1</v>
      </c>
      <c r="R17" s="502">
        <f>'[2]Environmental Affairs'!Q15</f>
        <v>1</v>
      </c>
      <c r="S17" s="500">
        <f>'[2]Environmental Affairs'!R15</f>
        <v>0</v>
      </c>
      <c r="T17" s="296">
        <f>'[2]Environmental Affairs'!S15</f>
        <v>1</v>
      </c>
      <c r="X17" s="15"/>
    </row>
    <row r="18" spans="2:24" ht="12.75" customHeight="1">
      <c r="B18" s="10"/>
      <c r="C18" s="278"/>
      <c r="D18" s="282" t="s">
        <v>223</v>
      </c>
      <c r="E18" s="213"/>
      <c r="F18" s="285"/>
      <c r="G18" s="286"/>
      <c r="H18" s="292"/>
      <c r="I18" s="283"/>
      <c r="J18" s="285"/>
      <c r="K18" s="286"/>
      <c r="L18" s="287"/>
      <c r="M18" s="285"/>
      <c r="N18" s="286"/>
      <c r="O18" s="287"/>
      <c r="P18" s="285"/>
      <c r="Q18" s="287"/>
      <c r="R18" s="311"/>
      <c r="S18" s="287"/>
      <c r="T18" s="285"/>
      <c r="X18" s="15"/>
    </row>
    <row r="19" spans="2:24" ht="12.75" customHeight="1">
      <c r="B19" s="10"/>
      <c r="C19" s="278"/>
      <c r="D19" s="215"/>
      <c r="E19" s="288" t="s">
        <v>224</v>
      </c>
      <c r="F19" s="279"/>
      <c r="G19" s="280"/>
      <c r="H19" s="281"/>
      <c r="I19" s="295">
        <f>'[2]Environmental Affairs'!H17</f>
        <v>1</v>
      </c>
      <c r="J19" s="296">
        <f>'[2]Environmental Affairs'!I17</f>
        <v>1</v>
      </c>
      <c r="K19" s="297">
        <f>'[2]Environmental Affairs'!J17</f>
        <v>0</v>
      </c>
      <c r="L19" s="298">
        <f>'[2]Environmental Affairs'!K17</f>
        <v>0</v>
      </c>
      <c r="M19" s="296">
        <f>'[2]Environmental Affairs'!L17</f>
        <v>1</v>
      </c>
      <c r="N19" s="297">
        <f>'[2]Environmental Affairs'!M17</f>
        <v>1</v>
      </c>
      <c r="O19" s="298">
        <f>'[2]Environmental Affairs'!N17</f>
        <v>1</v>
      </c>
      <c r="P19" s="296">
        <f>'[2]Environmental Affairs'!O17</f>
        <v>1</v>
      </c>
      <c r="Q19" s="298">
        <f>'[2]Environmental Affairs'!P17</f>
        <v>1</v>
      </c>
      <c r="R19" s="502">
        <f>'[2]Environmental Affairs'!Q17</f>
        <v>1</v>
      </c>
      <c r="S19" s="500">
        <f>'[2]Environmental Affairs'!R17</f>
        <v>0</v>
      </c>
      <c r="T19" s="296">
        <f>'[2]Environmental Affairs'!S17</f>
        <v>1</v>
      </c>
      <c r="X19" s="15"/>
    </row>
    <row r="20" spans="2:24" ht="12.75" customHeight="1">
      <c r="B20" s="10"/>
      <c r="C20" s="23"/>
      <c r="D20" s="215"/>
      <c r="E20" s="288" t="s">
        <v>165</v>
      </c>
      <c r="F20" s="266"/>
      <c r="G20" s="267"/>
      <c r="H20" s="268"/>
      <c r="I20" s="295">
        <f>'[2]Environmental Affairs'!H18</f>
        <v>1</v>
      </c>
      <c r="J20" s="296">
        <f>'[2]Environmental Affairs'!I18</f>
        <v>0</v>
      </c>
      <c r="K20" s="297">
        <f>'[2]Environmental Affairs'!J18</f>
        <v>0</v>
      </c>
      <c r="L20" s="298">
        <f>'[2]Environmental Affairs'!K18</f>
        <v>0</v>
      </c>
      <c r="M20" s="296">
        <f>'[2]Environmental Affairs'!L18</f>
        <v>0</v>
      </c>
      <c r="N20" s="297">
        <f>'[2]Environmental Affairs'!M18</f>
        <v>0</v>
      </c>
      <c r="O20" s="298">
        <f>'[2]Environmental Affairs'!N18</f>
        <v>1</v>
      </c>
      <c r="P20" s="296">
        <f>'[2]Environmental Affairs'!O18</f>
        <v>1</v>
      </c>
      <c r="Q20" s="298">
        <f>'[2]Environmental Affairs'!P18</f>
        <v>1</v>
      </c>
      <c r="R20" s="502">
        <f>'[2]Environmental Affairs'!Q18</f>
        <v>0</v>
      </c>
      <c r="S20" s="500">
        <f>'[2]Environmental Affairs'!R18</f>
        <v>0</v>
      </c>
      <c r="T20" s="296">
        <f>'[2]Environmental Affairs'!S18</f>
        <v>1</v>
      </c>
      <c r="X20" s="15"/>
    </row>
    <row r="21" spans="2:24" ht="12.75" customHeight="1">
      <c r="B21" s="10"/>
      <c r="C21" s="23"/>
      <c r="D21" s="282" t="s">
        <v>166</v>
      </c>
      <c r="E21" s="271"/>
      <c r="F21" s="272"/>
      <c r="G21" s="273"/>
      <c r="H21" s="274"/>
      <c r="I21" s="283"/>
      <c r="J21" s="285"/>
      <c r="K21" s="286"/>
      <c r="L21" s="287"/>
      <c r="M21" s="285"/>
      <c r="N21" s="286"/>
      <c r="O21" s="287"/>
      <c r="P21" s="285"/>
      <c r="Q21" s="287"/>
      <c r="R21" s="311"/>
      <c r="S21" s="287"/>
      <c r="T21" s="285"/>
      <c r="X21" s="15"/>
    </row>
    <row r="22" spans="2:24" ht="12.75" customHeight="1">
      <c r="B22" s="10"/>
      <c r="C22" s="278"/>
      <c r="D22" s="215"/>
      <c r="E22" s="288" t="s">
        <v>167</v>
      </c>
      <c r="F22" s="279"/>
      <c r="G22" s="280"/>
      <c r="H22" s="281"/>
      <c r="I22" s="295">
        <f>'[2]Environmental Affairs'!H20</f>
        <v>1</v>
      </c>
      <c r="J22" s="296">
        <f>'[2]Environmental Affairs'!I20</f>
        <v>1</v>
      </c>
      <c r="K22" s="297">
        <f>'[2]Environmental Affairs'!J20</f>
        <v>1</v>
      </c>
      <c r="L22" s="298">
        <f>'[2]Environmental Affairs'!K20</f>
        <v>1</v>
      </c>
      <c r="M22" s="296">
        <f>'[2]Environmental Affairs'!L20</f>
        <v>1</v>
      </c>
      <c r="N22" s="297">
        <f>'[2]Environmental Affairs'!M20</f>
        <v>1</v>
      </c>
      <c r="O22" s="298">
        <f>'[2]Environmental Affairs'!N20</f>
        <v>1</v>
      </c>
      <c r="P22" s="296">
        <f>'[2]Environmental Affairs'!O20</f>
        <v>1</v>
      </c>
      <c r="Q22" s="298">
        <f>'[2]Environmental Affairs'!P20</f>
        <v>1</v>
      </c>
      <c r="R22" s="502">
        <f>'[2]Environmental Affairs'!Q20</f>
        <v>1</v>
      </c>
      <c r="S22" s="500">
        <f>'[2]Environmental Affairs'!R20</f>
        <v>0</v>
      </c>
      <c r="T22" s="296">
        <f>'[2]Environmental Affairs'!S20</f>
        <v>1</v>
      </c>
      <c r="X22" s="15"/>
    </row>
    <row r="23" spans="2:24" ht="12.75" customHeight="1">
      <c r="B23" s="10"/>
      <c r="C23" s="23" t="s">
        <v>168</v>
      </c>
      <c r="D23" s="215"/>
      <c r="E23" s="213"/>
      <c r="F23" s="272"/>
      <c r="G23" s="273"/>
      <c r="H23" s="274"/>
      <c r="I23" s="283"/>
      <c r="J23" s="285"/>
      <c r="K23" s="286"/>
      <c r="L23" s="287"/>
      <c r="M23" s="285"/>
      <c r="N23" s="286"/>
      <c r="O23" s="287"/>
      <c r="P23" s="285"/>
      <c r="Q23" s="287"/>
      <c r="R23" s="311"/>
      <c r="S23" s="287"/>
      <c r="T23" s="285"/>
      <c r="X23" s="15"/>
    </row>
    <row r="24" spans="2:24" ht="12.75" customHeight="1">
      <c r="B24" s="10"/>
      <c r="C24" s="278"/>
      <c r="D24" s="282" t="s">
        <v>169</v>
      </c>
      <c r="E24" s="271"/>
      <c r="F24" s="272"/>
      <c r="G24" s="273"/>
      <c r="H24" s="274"/>
      <c r="I24" s="283"/>
      <c r="J24" s="285"/>
      <c r="K24" s="286"/>
      <c r="L24" s="287"/>
      <c r="M24" s="285"/>
      <c r="N24" s="286"/>
      <c r="O24" s="287"/>
      <c r="P24" s="285"/>
      <c r="Q24" s="287"/>
      <c r="R24" s="311"/>
      <c r="S24" s="287"/>
      <c r="T24" s="285"/>
      <c r="X24" s="15"/>
    </row>
    <row r="25" spans="2:24" ht="12.75" customHeight="1">
      <c r="B25" s="10"/>
      <c r="C25" s="278"/>
      <c r="D25" s="293"/>
      <c r="E25" s="288" t="s">
        <v>170</v>
      </c>
      <c r="F25" s="279"/>
      <c r="G25" s="280"/>
      <c r="H25" s="281"/>
      <c r="I25" s="275">
        <f>'[2]Environmental Affairs'!H23</f>
        <v>10500</v>
      </c>
      <c r="J25" s="272">
        <f>'[2]Environmental Affairs'!I23</f>
        <v>2625</v>
      </c>
      <c r="K25" s="273">
        <f>'[2]Environmental Affairs'!J23</f>
        <v>4112</v>
      </c>
      <c r="L25" s="277">
        <f>'[2]Environmental Affairs'!K23</f>
        <v>4112</v>
      </c>
      <c r="M25" s="272">
        <f>'[2]Environmental Affairs'!L23</f>
        <v>2625</v>
      </c>
      <c r="N25" s="273">
        <f>'[2]Environmental Affairs'!M23</f>
        <v>4344</v>
      </c>
      <c r="O25" s="277">
        <f>'[2]Environmental Affairs'!N23</f>
        <v>4344</v>
      </c>
      <c r="P25" s="272">
        <f>'[2]Environmental Affairs'!O23</f>
        <v>2625</v>
      </c>
      <c r="Q25" s="277">
        <f>'[2]Environmental Affairs'!P23</f>
        <v>3037</v>
      </c>
      <c r="R25" s="302">
        <f>'[2]Environmental Affairs'!Q23</f>
        <v>3037</v>
      </c>
      <c r="S25" s="287">
        <f>'[2]Environmental Affairs'!R23</f>
        <v>0</v>
      </c>
      <c r="T25" s="272">
        <f>'[2]Environmental Affairs'!S23</f>
        <v>2328</v>
      </c>
      <c r="X25" s="15"/>
    </row>
    <row r="26" spans="2:24" ht="12.75" customHeight="1">
      <c r="B26" s="10"/>
      <c r="C26" s="23" t="s">
        <v>171</v>
      </c>
      <c r="D26" s="282"/>
      <c r="E26" s="288"/>
      <c r="F26" s="272"/>
      <c r="G26" s="273"/>
      <c r="H26" s="274"/>
      <c r="I26" s="283"/>
      <c r="J26" s="285"/>
      <c r="K26" s="286"/>
      <c r="L26" s="287"/>
      <c r="M26" s="285"/>
      <c r="N26" s="286"/>
      <c r="O26" s="287"/>
      <c r="P26" s="285"/>
      <c r="Q26" s="287"/>
      <c r="R26" s="311"/>
      <c r="S26" s="287"/>
      <c r="T26" s="285"/>
      <c r="X26" s="15"/>
    </row>
    <row r="27" spans="2:24" ht="12.75" customHeight="1">
      <c r="B27" s="10"/>
      <c r="C27" s="278"/>
      <c r="D27" s="282" t="s">
        <v>172</v>
      </c>
      <c r="E27" s="288"/>
      <c r="F27" s="272"/>
      <c r="G27" s="273"/>
      <c r="H27" s="274"/>
      <c r="I27" s="283"/>
      <c r="J27" s="285"/>
      <c r="K27" s="286"/>
      <c r="L27" s="287"/>
      <c r="M27" s="285"/>
      <c r="N27" s="286"/>
      <c r="O27" s="287"/>
      <c r="P27" s="285"/>
      <c r="Q27" s="287"/>
      <c r="R27" s="311"/>
      <c r="S27" s="287"/>
      <c r="T27" s="285"/>
      <c r="X27" s="15"/>
    </row>
    <row r="28" spans="2:24" ht="12.75" customHeight="1">
      <c r="B28" s="10"/>
      <c r="C28" s="278"/>
      <c r="D28" s="293"/>
      <c r="E28" s="288" t="s">
        <v>173</v>
      </c>
      <c r="F28" s="279"/>
      <c r="G28" s="280"/>
      <c r="H28" s="281"/>
      <c r="I28" s="275">
        <f>'[2]Environmental Affairs'!H26</f>
        <v>815</v>
      </c>
      <c r="J28" s="272">
        <f>'[2]Environmental Affairs'!I26</f>
        <v>0</v>
      </c>
      <c r="K28" s="273">
        <f>'[2]Environmental Affairs'!J26</f>
        <v>0</v>
      </c>
      <c r="L28" s="277">
        <f>'[2]Environmental Affairs'!K26</f>
        <v>0</v>
      </c>
      <c r="M28" s="272">
        <f>'[2]Environmental Affairs'!L26</f>
        <v>0</v>
      </c>
      <c r="N28" s="273">
        <f>'[2]Environmental Affairs'!M26</f>
        <v>0</v>
      </c>
      <c r="O28" s="277">
        <f>'[2]Environmental Affairs'!N26</f>
        <v>0</v>
      </c>
      <c r="P28" s="272">
        <f>'[2]Environmental Affairs'!O26</f>
        <v>0</v>
      </c>
      <c r="Q28" s="277">
        <f>'[2]Environmental Affairs'!P26</f>
        <v>0</v>
      </c>
      <c r="R28" s="302">
        <f>'[2]Environmental Affairs'!Q26</f>
        <v>0</v>
      </c>
      <c r="S28" s="287">
        <f>'[2]Environmental Affairs'!R26</f>
        <v>0</v>
      </c>
      <c r="T28" s="272">
        <f>'[2]Environmental Affairs'!S26</f>
        <v>815</v>
      </c>
      <c r="X28" s="15"/>
    </row>
    <row r="29" spans="2:24" ht="12.75" customHeight="1">
      <c r="B29" s="10"/>
      <c r="C29" s="278"/>
      <c r="D29" s="293"/>
      <c r="E29" s="288" t="s">
        <v>174</v>
      </c>
      <c r="F29" s="279"/>
      <c r="G29" s="280"/>
      <c r="H29" s="281"/>
      <c r="I29" s="275">
        <f>'[2]Environmental Affairs'!H27</f>
        <v>20</v>
      </c>
      <c r="J29" s="272">
        <f>'[2]Environmental Affairs'!I27</f>
        <v>5</v>
      </c>
      <c r="K29" s="273">
        <f>'[2]Environmental Affairs'!J27</f>
        <v>6</v>
      </c>
      <c r="L29" s="277">
        <f>'[2]Environmental Affairs'!K27</f>
        <v>6</v>
      </c>
      <c r="M29" s="272">
        <f>'[2]Environmental Affairs'!L27</f>
        <v>5</v>
      </c>
      <c r="N29" s="273">
        <f>'[2]Environmental Affairs'!M27</f>
        <v>7</v>
      </c>
      <c r="O29" s="277">
        <f>'[2]Environmental Affairs'!N27</f>
        <v>7</v>
      </c>
      <c r="P29" s="272">
        <f>'[2]Environmental Affairs'!O27</f>
        <v>5</v>
      </c>
      <c r="Q29" s="277">
        <f>'[2]Environmental Affairs'!P27</f>
        <v>6</v>
      </c>
      <c r="R29" s="302">
        <f>'[2]Environmental Affairs'!Q27</f>
        <v>6</v>
      </c>
      <c r="S29" s="287">
        <f>'[2]Environmental Affairs'!R27</f>
        <v>0</v>
      </c>
      <c r="T29" s="272">
        <f>'[2]Environmental Affairs'!S27</f>
        <v>5</v>
      </c>
      <c r="X29" s="15"/>
    </row>
    <row r="30" spans="2:24" ht="12.75" customHeight="1">
      <c r="B30" s="10"/>
      <c r="C30" s="278"/>
      <c r="D30" s="282" t="s">
        <v>175</v>
      </c>
      <c r="E30" s="294"/>
      <c r="F30" s="272"/>
      <c r="G30" s="273"/>
      <c r="H30" s="274"/>
      <c r="I30" s="283"/>
      <c r="J30" s="285"/>
      <c r="K30" s="286"/>
      <c r="L30" s="287"/>
      <c r="M30" s="285"/>
      <c r="N30" s="286"/>
      <c r="O30" s="287"/>
      <c r="P30" s="285"/>
      <c r="Q30" s="287"/>
      <c r="R30" s="311"/>
      <c r="S30" s="287"/>
      <c r="T30" s="285"/>
      <c r="X30" s="15"/>
    </row>
    <row r="31" spans="2:24" ht="12.75" customHeight="1">
      <c r="B31" s="10"/>
      <c r="C31" s="278"/>
      <c r="D31" s="293"/>
      <c r="E31" s="288" t="s">
        <v>176</v>
      </c>
      <c r="F31" s="279"/>
      <c r="G31" s="280"/>
      <c r="H31" s="281"/>
      <c r="I31" s="275">
        <f>'[2]Environmental Affairs'!H29</f>
        <v>20</v>
      </c>
      <c r="J31" s="272">
        <f>'[2]Environmental Affairs'!I29</f>
        <v>5</v>
      </c>
      <c r="K31" s="273">
        <f>'[2]Environmental Affairs'!J29</f>
        <v>5</v>
      </c>
      <c r="L31" s="277">
        <f>'[2]Environmental Affairs'!K29</f>
        <v>5</v>
      </c>
      <c r="M31" s="272">
        <f>'[2]Environmental Affairs'!L29</f>
        <v>5</v>
      </c>
      <c r="N31" s="273">
        <f>'[2]Environmental Affairs'!M29</f>
        <v>5</v>
      </c>
      <c r="O31" s="277">
        <f>'[2]Environmental Affairs'!N29</f>
        <v>5</v>
      </c>
      <c r="P31" s="272">
        <f>'[2]Environmental Affairs'!O29</f>
        <v>5</v>
      </c>
      <c r="Q31" s="277">
        <f>'[2]Environmental Affairs'!P29</f>
        <v>5</v>
      </c>
      <c r="R31" s="302">
        <f>'[2]Environmental Affairs'!Q29</f>
        <v>5</v>
      </c>
      <c r="S31" s="287">
        <f>'[2]Environmental Affairs'!R29</f>
        <v>0</v>
      </c>
      <c r="T31" s="272">
        <f>'[2]Environmental Affairs'!S29</f>
        <v>5</v>
      </c>
      <c r="X31" s="15"/>
    </row>
    <row r="32" spans="2:24" ht="12.75" customHeight="1">
      <c r="B32" s="10"/>
      <c r="C32" s="278"/>
      <c r="D32" s="293"/>
      <c r="E32" s="288" t="s">
        <v>177</v>
      </c>
      <c r="F32" s="279"/>
      <c r="G32" s="280"/>
      <c r="H32" s="281"/>
      <c r="I32" s="275">
        <f>'[2]Environmental Affairs'!H30</f>
        <v>4</v>
      </c>
      <c r="J32" s="272">
        <f>'[2]Environmental Affairs'!I30</f>
        <v>1</v>
      </c>
      <c r="K32" s="273">
        <f>'[2]Environmental Affairs'!J30</f>
        <v>2</v>
      </c>
      <c r="L32" s="277">
        <f>'[2]Environmental Affairs'!K30</f>
        <v>2</v>
      </c>
      <c r="M32" s="272">
        <f>'[2]Environmental Affairs'!L30</f>
        <v>1</v>
      </c>
      <c r="N32" s="273">
        <f>'[2]Environmental Affairs'!M30</f>
        <v>3</v>
      </c>
      <c r="O32" s="277">
        <f>'[2]Environmental Affairs'!N30</f>
        <v>3</v>
      </c>
      <c r="P32" s="272">
        <f>'[2]Environmental Affairs'!O30</f>
        <v>1</v>
      </c>
      <c r="Q32" s="277">
        <f>'[2]Environmental Affairs'!P30</f>
        <v>1</v>
      </c>
      <c r="R32" s="302">
        <f>'[2]Environmental Affairs'!Q30</f>
        <v>1</v>
      </c>
      <c r="S32" s="287">
        <f>'[2]Environmental Affairs'!R30</f>
        <v>0</v>
      </c>
      <c r="T32" s="272">
        <f>'[2]Environmental Affairs'!S30</f>
        <v>1</v>
      </c>
      <c r="X32" s="15"/>
    </row>
    <row r="33" spans="2:24" ht="15" customHeight="1">
      <c r="B33" s="10"/>
      <c r="C33" s="31"/>
      <c r="D33" s="32"/>
      <c r="E33" s="49"/>
      <c r="F33" s="74"/>
      <c r="G33" s="75"/>
      <c r="H33" s="76"/>
      <c r="I33" s="207"/>
      <c r="J33" s="208"/>
      <c r="K33" s="209"/>
      <c r="L33" s="210"/>
      <c r="M33" s="208"/>
      <c r="N33" s="541"/>
      <c r="O33" s="210"/>
      <c r="P33" s="208"/>
      <c r="Q33" s="210"/>
      <c r="R33" s="191"/>
      <c r="S33" s="77"/>
      <c r="T33" s="52"/>
      <c r="X33" s="15"/>
    </row>
    <row r="34" spans="2:24" ht="15" customHeight="1">
      <c r="B34" s="10"/>
      <c r="C34" s="553" t="s">
        <v>22</v>
      </c>
      <c r="D34" s="554"/>
      <c r="E34" s="555"/>
      <c r="F34" s="556"/>
      <c r="G34" s="556"/>
      <c r="H34" s="556"/>
      <c r="I34" s="557"/>
      <c r="J34" s="33"/>
      <c r="K34" s="33"/>
      <c r="L34" s="193" t="s">
        <v>203</v>
      </c>
      <c r="M34" s="33"/>
      <c r="N34" s="194"/>
      <c r="O34" s="194"/>
      <c r="P34" s="33"/>
      <c r="Q34" s="33"/>
      <c r="R34" s="33"/>
      <c r="S34" s="33"/>
      <c r="T34" s="33"/>
      <c r="X34" s="15"/>
    </row>
    <row r="35" spans="2:24" ht="15" customHeight="1">
      <c r="B35" s="10"/>
      <c r="E35" s="29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X35" s="15"/>
    </row>
    <row r="36" spans="2:24" ht="13" thickBot="1">
      <c r="B36" s="34"/>
      <c r="C36" s="35"/>
      <c r="D36" s="36"/>
      <c r="E36" s="37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8"/>
    </row>
    <row r="37" spans="2:24" ht="13.75" thickTop="1"/>
  </sheetData>
  <sheetCalcPr fullCalcOnLoad="1"/>
  <phoneticPr fontId="13" type="noConversion"/>
  <dataValidations count="3">
    <dataValidation allowBlank="1" showInputMessage="1" sqref="K8:T9 I10:T35"/>
    <dataValidation type="whole" operator="greaterThanOrEqual" allowBlank="1" showInputMessage="1" showErrorMessage="1" error="Only numbers - No percentages, text or numbers less than zero!" sqref="I9:J9 F21:H22 F15:H19 F9:H13">
      <formula1>0</formula1>
    </dataValidation>
    <dataValidation type="decimal" operator="greaterThanOrEqual" allowBlank="1" showInputMessage="1" showErrorMessage="1" sqref="F33:H33">
      <formula1>0</formula1>
    </dataValidation>
  </dataValidations>
  <pageMargins left="0.5" right="0.5" top="1.5" bottom="1.5" header="0.511811023622047" footer="0.511811023622047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B1:X44"/>
  <sheetViews>
    <sheetView showGridLines="0" view="pageBreakPreview" topLeftCell="I1" zoomScale="87" zoomScaleNormal="87" zoomScaleSheetLayoutView="87" zoomScalePageLayoutView="87" workbookViewId="0">
      <selection activeCell="R8" sqref="R8"/>
    </sheetView>
  </sheetViews>
  <sheetFormatPr baseColWidth="10" defaultColWidth="8.83203125" defaultRowHeight="12"/>
  <cols>
    <col min="1" max="2" width="5.6640625" style="53" customWidth="1"/>
    <col min="3" max="3" width="1.83203125" style="53" customWidth="1"/>
    <col min="4" max="4" width="3.83203125" style="2" customWidth="1"/>
    <col min="5" max="5" width="85.6640625" style="312" customWidth="1"/>
    <col min="6" max="8" width="12.6640625" style="53" hidden="1" customWidth="1"/>
    <col min="9" max="10" width="14.6640625" style="53" customWidth="1"/>
    <col min="11" max="11" width="14.6640625" style="53" hidden="1" customWidth="1"/>
    <col min="12" max="13" width="14.6640625" style="53" customWidth="1"/>
    <col min="14" max="14" width="14.6640625" style="53" hidden="1" customWidth="1"/>
    <col min="15" max="20" width="14.6640625" style="53" customWidth="1"/>
    <col min="21" max="23" width="9.1640625" style="53" customWidth="1"/>
    <col min="24" max="24" width="5.6640625" style="53" customWidth="1"/>
    <col min="25" max="250" width="8.83203125" style="53"/>
    <col min="251" max="252" width="5.6640625" style="53" customWidth="1"/>
    <col min="253" max="254" width="1.83203125" style="53" customWidth="1"/>
    <col min="255" max="255" width="85.6640625" style="53" customWidth="1"/>
    <col min="256" max="259" width="0" style="53" hidden="1" customWidth="1"/>
    <col min="260" max="262" width="14.6640625" style="53" customWidth="1"/>
    <col min="263" max="263" width="5.6640625" style="53" customWidth="1"/>
    <col min="264" max="506" width="8.83203125" style="53"/>
    <col min="507" max="508" width="5.6640625" style="53" customWidth="1"/>
    <col min="509" max="510" width="1.83203125" style="53" customWidth="1"/>
    <col min="511" max="511" width="85.6640625" style="53" customWidth="1"/>
    <col min="512" max="515" width="0" style="53" hidden="1" customWidth="1"/>
    <col min="516" max="518" width="14.6640625" style="53" customWidth="1"/>
    <col min="519" max="519" width="5.6640625" style="53" customWidth="1"/>
    <col min="520" max="762" width="8.83203125" style="53"/>
    <col min="763" max="764" width="5.6640625" style="53" customWidth="1"/>
    <col min="765" max="766" width="1.83203125" style="53" customWidth="1"/>
    <col min="767" max="767" width="85.6640625" style="53" customWidth="1"/>
    <col min="768" max="771" width="0" style="53" hidden="1" customWidth="1"/>
    <col min="772" max="774" width="14.6640625" style="53" customWidth="1"/>
    <col min="775" max="775" width="5.6640625" style="53" customWidth="1"/>
    <col min="776" max="1018" width="8.83203125" style="53"/>
    <col min="1019" max="1020" width="5.6640625" style="53" customWidth="1"/>
    <col min="1021" max="1022" width="1.83203125" style="53" customWidth="1"/>
    <col min="1023" max="1023" width="85.6640625" style="53" customWidth="1"/>
    <col min="1024" max="1027" width="0" style="53" hidden="1" customWidth="1"/>
    <col min="1028" max="1030" width="14.6640625" style="53" customWidth="1"/>
    <col min="1031" max="1031" width="5.6640625" style="53" customWidth="1"/>
    <col min="1032" max="1274" width="8.83203125" style="53"/>
    <col min="1275" max="1276" width="5.6640625" style="53" customWidth="1"/>
    <col min="1277" max="1278" width="1.83203125" style="53" customWidth="1"/>
    <col min="1279" max="1279" width="85.6640625" style="53" customWidth="1"/>
    <col min="1280" max="1283" width="0" style="53" hidden="1" customWidth="1"/>
    <col min="1284" max="1286" width="14.6640625" style="53" customWidth="1"/>
    <col min="1287" max="1287" width="5.6640625" style="53" customWidth="1"/>
    <col min="1288" max="1530" width="8.83203125" style="53"/>
    <col min="1531" max="1532" width="5.6640625" style="53" customWidth="1"/>
    <col min="1533" max="1534" width="1.83203125" style="53" customWidth="1"/>
    <col min="1535" max="1535" width="85.6640625" style="53" customWidth="1"/>
    <col min="1536" max="1539" width="0" style="53" hidden="1" customWidth="1"/>
    <col min="1540" max="1542" width="14.6640625" style="53" customWidth="1"/>
    <col min="1543" max="1543" width="5.6640625" style="53" customWidth="1"/>
    <col min="1544" max="1786" width="8.83203125" style="53"/>
    <col min="1787" max="1788" width="5.6640625" style="53" customWidth="1"/>
    <col min="1789" max="1790" width="1.83203125" style="53" customWidth="1"/>
    <col min="1791" max="1791" width="85.6640625" style="53" customWidth="1"/>
    <col min="1792" max="1795" width="0" style="53" hidden="1" customWidth="1"/>
    <col min="1796" max="1798" width="14.6640625" style="53" customWidth="1"/>
    <col min="1799" max="1799" width="5.6640625" style="53" customWidth="1"/>
    <col min="1800" max="2042" width="8.83203125" style="53"/>
    <col min="2043" max="2044" width="5.6640625" style="53" customWidth="1"/>
    <col min="2045" max="2046" width="1.83203125" style="53" customWidth="1"/>
    <col min="2047" max="2047" width="85.6640625" style="53" customWidth="1"/>
    <col min="2048" max="2051" width="0" style="53" hidden="1" customWidth="1"/>
    <col min="2052" max="2054" width="14.6640625" style="53" customWidth="1"/>
    <col min="2055" max="2055" width="5.6640625" style="53" customWidth="1"/>
    <col min="2056" max="2298" width="8.83203125" style="53"/>
    <col min="2299" max="2300" width="5.6640625" style="53" customWidth="1"/>
    <col min="2301" max="2302" width="1.83203125" style="53" customWidth="1"/>
    <col min="2303" max="2303" width="85.6640625" style="53" customWidth="1"/>
    <col min="2304" max="2307" width="0" style="53" hidden="1" customWidth="1"/>
    <col min="2308" max="2310" width="14.6640625" style="53" customWidth="1"/>
    <col min="2311" max="2311" width="5.6640625" style="53" customWidth="1"/>
    <col min="2312" max="2554" width="8.83203125" style="53"/>
    <col min="2555" max="2556" width="5.6640625" style="53" customWidth="1"/>
    <col min="2557" max="2558" width="1.83203125" style="53" customWidth="1"/>
    <col min="2559" max="2559" width="85.6640625" style="53" customWidth="1"/>
    <col min="2560" max="2563" width="0" style="53" hidden="1" customWidth="1"/>
    <col min="2564" max="2566" width="14.6640625" style="53" customWidth="1"/>
    <col min="2567" max="2567" width="5.6640625" style="53" customWidth="1"/>
    <col min="2568" max="2810" width="8.83203125" style="53"/>
    <col min="2811" max="2812" width="5.6640625" style="53" customWidth="1"/>
    <col min="2813" max="2814" width="1.83203125" style="53" customWidth="1"/>
    <col min="2815" max="2815" width="85.6640625" style="53" customWidth="1"/>
    <col min="2816" max="2819" width="0" style="53" hidden="1" customWidth="1"/>
    <col min="2820" max="2822" width="14.6640625" style="53" customWidth="1"/>
    <col min="2823" max="2823" width="5.6640625" style="53" customWidth="1"/>
    <col min="2824" max="3066" width="8.83203125" style="53"/>
    <col min="3067" max="3068" width="5.6640625" style="53" customWidth="1"/>
    <col min="3069" max="3070" width="1.83203125" style="53" customWidth="1"/>
    <col min="3071" max="3071" width="85.6640625" style="53" customWidth="1"/>
    <col min="3072" max="3075" width="0" style="53" hidden="1" customWidth="1"/>
    <col min="3076" max="3078" width="14.6640625" style="53" customWidth="1"/>
    <col min="3079" max="3079" width="5.6640625" style="53" customWidth="1"/>
    <col min="3080" max="3322" width="8.83203125" style="53"/>
    <col min="3323" max="3324" width="5.6640625" style="53" customWidth="1"/>
    <col min="3325" max="3326" width="1.83203125" style="53" customWidth="1"/>
    <col min="3327" max="3327" width="85.6640625" style="53" customWidth="1"/>
    <col min="3328" max="3331" width="0" style="53" hidden="1" customWidth="1"/>
    <col min="3332" max="3334" width="14.6640625" style="53" customWidth="1"/>
    <col min="3335" max="3335" width="5.6640625" style="53" customWidth="1"/>
    <col min="3336" max="3578" width="8.83203125" style="53"/>
    <col min="3579" max="3580" width="5.6640625" style="53" customWidth="1"/>
    <col min="3581" max="3582" width="1.83203125" style="53" customWidth="1"/>
    <col min="3583" max="3583" width="85.6640625" style="53" customWidth="1"/>
    <col min="3584" max="3587" width="0" style="53" hidden="1" customWidth="1"/>
    <col min="3588" max="3590" width="14.6640625" style="53" customWidth="1"/>
    <col min="3591" max="3591" width="5.6640625" style="53" customWidth="1"/>
    <col min="3592" max="3834" width="8.83203125" style="53"/>
    <col min="3835" max="3836" width="5.6640625" style="53" customWidth="1"/>
    <col min="3837" max="3838" width="1.83203125" style="53" customWidth="1"/>
    <col min="3839" max="3839" width="85.6640625" style="53" customWidth="1"/>
    <col min="3840" max="3843" width="0" style="53" hidden="1" customWidth="1"/>
    <col min="3844" max="3846" width="14.6640625" style="53" customWidth="1"/>
    <col min="3847" max="3847" width="5.6640625" style="53" customWidth="1"/>
    <col min="3848" max="4090" width="8.83203125" style="53"/>
    <col min="4091" max="4092" width="5.6640625" style="53" customWidth="1"/>
    <col min="4093" max="4094" width="1.83203125" style="53" customWidth="1"/>
    <col min="4095" max="4095" width="85.6640625" style="53" customWidth="1"/>
    <col min="4096" max="4099" width="0" style="53" hidden="1" customWidth="1"/>
    <col min="4100" max="4102" width="14.6640625" style="53" customWidth="1"/>
    <col min="4103" max="4103" width="5.6640625" style="53" customWidth="1"/>
    <col min="4104" max="4346" width="8.83203125" style="53"/>
    <col min="4347" max="4348" width="5.6640625" style="53" customWidth="1"/>
    <col min="4349" max="4350" width="1.83203125" style="53" customWidth="1"/>
    <col min="4351" max="4351" width="85.6640625" style="53" customWidth="1"/>
    <col min="4352" max="4355" width="0" style="53" hidden="1" customWidth="1"/>
    <col min="4356" max="4358" width="14.6640625" style="53" customWidth="1"/>
    <col min="4359" max="4359" width="5.6640625" style="53" customWidth="1"/>
    <col min="4360" max="4602" width="8.83203125" style="53"/>
    <col min="4603" max="4604" width="5.6640625" style="53" customWidth="1"/>
    <col min="4605" max="4606" width="1.83203125" style="53" customWidth="1"/>
    <col min="4607" max="4607" width="85.6640625" style="53" customWidth="1"/>
    <col min="4608" max="4611" width="0" style="53" hidden="1" customWidth="1"/>
    <col min="4612" max="4614" width="14.6640625" style="53" customWidth="1"/>
    <col min="4615" max="4615" width="5.6640625" style="53" customWidth="1"/>
    <col min="4616" max="4858" width="8.83203125" style="53"/>
    <col min="4859" max="4860" width="5.6640625" style="53" customWidth="1"/>
    <col min="4861" max="4862" width="1.83203125" style="53" customWidth="1"/>
    <col min="4863" max="4863" width="85.6640625" style="53" customWidth="1"/>
    <col min="4864" max="4867" width="0" style="53" hidden="1" customWidth="1"/>
    <col min="4868" max="4870" width="14.6640625" style="53" customWidth="1"/>
    <col min="4871" max="4871" width="5.6640625" style="53" customWidth="1"/>
    <col min="4872" max="5114" width="8.83203125" style="53"/>
    <col min="5115" max="5116" width="5.6640625" style="53" customWidth="1"/>
    <col min="5117" max="5118" width="1.83203125" style="53" customWidth="1"/>
    <col min="5119" max="5119" width="85.6640625" style="53" customWidth="1"/>
    <col min="5120" max="5123" width="0" style="53" hidden="1" customWidth="1"/>
    <col min="5124" max="5126" width="14.6640625" style="53" customWidth="1"/>
    <col min="5127" max="5127" width="5.6640625" style="53" customWidth="1"/>
    <col min="5128" max="5370" width="8.83203125" style="53"/>
    <col min="5371" max="5372" width="5.6640625" style="53" customWidth="1"/>
    <col min="5373" max="5374" width="1.83203125" style="53" customWidth="1"/>
    <col min="5375" max="5375" width="85.6640625" style="53" customWidth="1"/>
    <col min="5376" max="5379" width="0" style="53" hidden="1" customWidth="1"/>
    <col min="5380" max="5382" width="14.6640625" style="53" customWidth="1"/>
    <col min="5383" max="5383" width="5.6640625" style="53" customWidth="1"/>
    <col min="5384" max="5626" width="8.83203125" style="53"/>
    <col min="5627" max="5628" width="5.6640625" style="53" customWidth="1"/>
    <col min="5629" max="5630" width="1.83203125" style="53" customWidth="1"/>
    <col min="5631" max="5631" width="85.6640625" style="53" customWidth="1"/>
    <col min="5632" max="5635" width="0" style="53" hidden="1" customWidth="1"/>
    <col min="5636" max="5638" width="14.6640625" style="53" customWidth="1"/>
    <col min="5639" max="5639" width="5.6640625" style="53" customWidth="1"/>
    <col min="5640" max="5882" width="8.83203125" style="53"/>
    <col min="5883" max="5884" width="5.6640625" style="53" customWidth="1"/>
    <col min="5885" max="5886" width="1.83203125" style="53" customWidth="1"/>
    <col min="5887" max="5887" width="85.6640625" style="53" customWidth="1"/>
    <col min="5888" max="5891" width="0" style="53" hidden="1" customWidth="1"/>
    <col min="5892" max="5894" width="14.6640625" style="53" customWidth="1"/>
    <col min="5895" max="5895" width="5.6640625" style="53" customWidth="1"/>
    <col min="5896" max="6138" width="8.83203125" style="53"/>
    <col min="6139" max="6140" width="5.6640625" style="53" customWidth="1"/>
    <col min="6141" max="6142" width="1.83203125" style="53" customWidth="1"/>
    <col min="6143" max="6143" width="85.6640625" style="53" customWidth="1"/>
    <col min="6144" max="6147" width="0" style="53" hidden="1" customWidth="1"/>
    <col min="6148" max="6150" width="14.6640625" style="53" customWidth="1"/>
    <col min="6151" max="6151" width="5.6640625" style="53" customWidth="1"/>
    <col min="6152" max="6394" width="8.83203125" style="53"/>
    <col min="6395" max="6396" width="5.6640625" style="53" customWidth="1"/>
    <col min="6397" max="6398" width="1.83203125" style="53" customWidth="1"/>
    <col min="6399" max="6399" width="85.6640625" style="53" customWidth="1"/>
    <col min="6400" max="6403" width="0" style="53" hidden="1" customWidth="1"/>
    <col min="6404" max="6406" width="14.6640625" style="53" customWidth="1"/>
    <col min="6407" max="6407" width="5.6640625" style="53" customWidth="1"/>
    <col min="6408" max="6650" width="8.83203125" style="53"/>
    <col min="6651" max="6652" width="5.6640625" style="53" customWidth="1"/>
    <col min="6653" max="6654" width="1.83203125" style="53" customWidth="1"/>
    <col min="6655" max="6655" width="85.6640625" style="53" customWidth="1"/>
    <col min="6656" max="6659" width="0" style="53" hidden="1" customWidth="1"/>
    <col min="6660" max="6662" width="14.6640625" style="53" customWidth="1"/>
    <col min="6663" max="6663" width="5.6640625" style="53" customWidth="1"/>
    <col min="6664" max="6906" width="8.83203125" style="53"/>
    <col min="6907" max="6908" width="5.6640625" style="53" customWidth="1"/>
    <col min="6909" max="6910" width="1.83203125" style="53" customWidth="1"/>
    <col min="6911" max="6911" width="85.6640625" style="53" customWidth="1"/>
    <col min="6912" max="6915" width="0" style="53" hidden="1" customWidth="1"/>
    <col min="6916" max="6918" width="14.6640625" style="53" customWidth="1"/>
    <col min="6919" max="6919" width="5.6640625" style="53" customWidth="1"/>
    <col min="6920" max="7162" width="8.83203125" style="53"/>
    <col min="7163" max="7164" width="5.6640625" style="53" customWidth="1"/>
    <col min="7165" max="7166" width="1.83203125" style="53" customWidth="1"/>
    <col min="7167" max="7167" width="85.6640625" style="53" customWidth="1"/>
    <col min="7168" max="7171" width="0" style="53" hidden="1" customWidth="1"/>
    <col min="7172" max="7174" width="14.6640625" style="53" customWidth="1"/>
    <col min="7175" max="7175" width="5.6640625" style="53" customWidth="1"/>
    <col min="7176" max="7418" width="8.83203125" style="53"/>
    <col min="7419" max="7420" width="5.6640625" style="53" customWidth="1"/>
    <col min="7421" max="7422" width="1.83203125" style="53" customWidth="1"/>
    <col min="7423" max="7423" width="85.6640625" style="53" customWidth="1"/>
    <col min="7424" max="7427" width="0" style="53" hidden="1" customWidth="1"/>
    <col min="7428" max="7430" width="14.6640625" style="53" customWidth="1"/>
    <col min="7431" max="7431" width="5.6640625" style="53" customWidth="1"/>
    <col min="7432" max="7674" width="8.83203125" style="53"/>
    <col min="7675" max="7676" width="5.6640625" style="53" customWidth="1"/>
    <col min="7677" max="7678" width="1.83203125" style="53" customWidth="1"/>
    <col min="7679" max="7679" width="85.6640625" style="53" customWidth="1"/>
    <col min="7680" max="7683" width="0" style="53" hidden="1" customWidth="1"/>
    <col min="7684" max="7686" width="14.6640625" style="53" customWidth="1"/>
    <col min="7687" max="7687" width="5.6640625" style="53" customWidth="1"/>
    <col min="7688" max="7930" width="8.83203125" style="53"/>
    <col min="7931" max="7932" width="5.6640625" style="53" customWidth="1"/>
    <col min="7933" max="7934" width="1.83203125" style="53" customWidth="1"/>
    <col min="7935" max="7935" width="85.6640625" style="53" customWidth="1"/>
    <col min="7936" max="7939" width="0" style="53" hidden="1" customWidth="1"/>
    <col min="7940" max="7942" width="14.6640625" style="53" customWidth="1"/>
    <col min="7943" max="7943" width="5.6640625" style="53" customWidth="1"/>
    <col min="7944" max="8186" width="8.83203125" style="53"/>
    <col min="8187" max="8188" width="5.6640625" style="53" customWidth="1"/>
    <col min="8189" max="8190" width="1.83203125" style="53" customWidth="1"/>
    <col min="8191" max="8191" width="85.6640625" style="53" customWidth="1"/>
    <col min="8192" max="8195" width="0" style="53" hidden="1" customWidth="1"/>
    <col min="8196" max="8198" width="14.6640625" style="53" customWidth="1"/>
    <col min="8199" max="8199" width="5.6640625" style="53" customWidth="1"/>
    <col min="8200" max="8442" width="8.83203125" style="53"/>
    <col min="8443" max="8444" width="5.6640625" style="53" customWidth="1"/>
    <col min="8445" max="8446" width="1.83203125" style="53" customWidth="1"/>
    <col min="8447" max="8447" width="85.6640625" style="53" customWidth="1"/>
    <col min="8448" max="8451" width="0" style="53" hidden="1" customWidth="1"/>
    <col min="8452" max="8454" width="14.6640625" style="53" customWidth="1"/>
    <col min="8455" max="8455" width="5.6640625" style="53" customWidth="1"/>
    <col min="8456" max="8698" width="8.83203125" style="53"/>
    <col min="8699" max="8700" width="5.6640625" style="53" customWidth="1"/>
    <col min="8701" max="8702" width="1.83203125" style="53" customWidth="1"/>
    <col min="8703" max="8703" width="85.6640625" style="53" customWidth="1"/>
    <col min="8704" max="8707" width="0" style="53" hidden="1" customWidth="1"/>
    <col min="8708" max="8710" width="14.6640625" style="53" customWidth="1"/>
    <col min="8711" max="8711" width="5.6640625" style="53" customWidth="1"/>
    <col min="8712" max="8954" width="8.83203125" style="53"/>
    <col min="8955" max="8956" width="5.6640625" style="53" customWidth="1"/>
    <col min="8957" max="8958" width="1.83203125" style="53" customWidth="1"/>
    <col min="8959" max="8959" width="85.6640625" style="53" customWidth="1"/>
    <col min="8960" max="8963" width="0" style="53" hidden="1" customWidth="1"/>
    <col min="8964" max="8966" width="14.6640625" style="53" customWidth="1"/>
    <col min="8967" max="8967" width="5.6640625" style="53" customWidth="1"/>
    <col min="8968" max="9210" width="8.83203125" style="53"/>
    <col min="9211" max="9212" width="5.6640625" style="53" customWidth="1"/>
    <col min="9213" max="9214" width="1.83203125" style="53" customWidth="1"/>
    <col min="9215" max="9215" width="85.6640625" style="53" customWidth="1"/>
    <col min="9216" max="9219" width="0" style="53" hidden="1" customWidth="1"/>
    <col min="9220" max="9222" width="14.6640625" style="53" customWidth="1"/>
    <col min="9223" max="9223" width="5.6640625" style="53" customWidth="1"/>
    <col min="9224" max="9466" width="8.83203125" style="53"/>
    <col min="9467" max="9468" width="5.6640625" style="53" customWidth="1"/>
    <col min="9469" max="9470" width="1.83203125" style="53" customWidth="1"/>
    <col min="9471" max="9471" width="85.6640625" style="53" customWidth="1"/>
    <col min="9472" max="9475" width="0" style="53" hidden="1" customWidth="1"/>
    <col min="9476" max="9478" width="14.6640625" style="53" customWidth="1"/>
    <col min="9479" max="9479" width="5.6640625" style="53" customWidth="1"/>
    <col min="9480" max="9722" width="8.83203125" style="53"/>
    <col min="9723" max="9724" width="5.6640625" style="53" customWidth="1"/>
    <col min="9725" max="9726" width="1.83203125" style="53" customWidth="1"/>
    <col min="9727" max="9727" width="85.6640625" style="53" customWidth="1"/>
    <col min="9728" max="9731" width="0" style="53" hidden="1" customWidth="1"/>
    <col min="9732" max="9734" width="14.6640625" style="53" customWidth="1"/>
    <col min="9735" max="9735" width="5.6640625" style="53" customWidth="1"/>
    <col min="9736" max="9978" width="8.83203125" style="53"/>
    <col min="9979" max="9980" width="5.6640625" style="53" customWidth="1"/>
    <col min="9981" max="9982" width="1.83203125" style="53" customWidth="1"/>
    <col min="9983" max="9983" width="85.6640625" style="53" customWidth="1"/>
    <col min="9984" max="9987" width="0" style="53" hidden="1" customWidth="1"/>
    <col min="9988" max="9990" width="14.6640625" style="53" customWidth="1"/>
    <col min="9991" max="9991" width="5.6640625" style="53" customWidth="1"/>
    <col min="9992" max="10234" width="8.83203125" style="53"/>
    <col min="10235" max="10236" width="5.6640625" style="53" customWidth="1"/>
    <col min="10237" max="10238" width="1.83203125" style="53" customWidth="1"/>
    <col min="10239" max="10239" width="85.6640625" style="53" customWidth="1"/>
    <col min="10240" max="10243" width="0" style="53" hidden="1" customWidth="1"/>
    <col min="10244" max="10246" width="14.6640625" style="53" customWidth="1"/>
    <col min="10247" max="10247" width="5.6640625" style="53" customWidth="1"/>
    <col min="10248" max="10490" width="8.83203125" style="53"/>
    <col min="10491" max="10492" width="5.6640625" style="53" customWidth="1"/>
    <col min="10493" max="10494" width="1.83203125" style="53" customWidth="1"/>
    <col min="10495" max="10495" width="85.6640625" style="53" customWidth="1"/>
    <col min="10496" max="10499" width="0" style="53" hidden="1" customWidth="1"/>
    <col min="10500" max="10502" width="14.6640625" style="53" customWidth="1"/>
    <col min="10503" max="10503" width="5.6640625" style="53" customWidth="1"/>
    <col min="10504" max="10746" width="8.83203125" style="53"/>
    <col min="10747" max="10748" width="5.6640625" style="53" customWidth="1"/>
    <col min="10749" max="10750" width="1.83203125" style="53" customWidth="1"/>
    <col min="10751" max="10751" width="85.6640625" style="53" customWidth="1"/>
    <col min="10752" max="10755" width="0" style="53" hidden="1" customWidth="1"/>
    <col min="10756" max="10758" width="14.6640625" style="53" customWidth="1"/>
    <col min="10759" max="10759" width="5.6640625" style="53" customWidth="1"/>
    <col min="10760" max="11002" width="8.83203125" style="53"/>
    <col min="11003" max="11004" width="5.6640625" style="53" customWidth="1"/>
    <col min="11005" max="11006" width="1.83203125" style="53" customWidth="1"/>
    <col min="11007" max="11007" width="85.6640625" style="53" customWidth="1"/>
    <col min="11008" max="11011" width="0" style="53" hidden="1" customWidth="1"/>
    <col min="11012" max="11014" width="14.6640625" style="53" customWidth="1"/>
    <col min="11015" max="11015" width="5.6640625" style="53" customWidth="1"/>
    <col min="11016" max="11258" width="8.83203125" style="53"/>
    <col min="11259" max="11260" width="5.6640625" style="53" customWidth="1"/>
    <col min="11261" max="11262" width="1.83203125" style="53" customWidth="1"/>
    <col min="11263" max="11263" width="85.6640625" style="53" customWidth="1"/>
    <col min="11264" max="11267" width="0" style="53" hidden="1" customWidth="1"/>
    <col min="11268" max="11270" width="14.6640625" style="53" customWidth="1"/>
    <col min="11271" max="11271" width="5.6640625" style="53" customWidth="1"/>
    <col min="11272" max="11514" width="8.83203125" style="53"/>
    <col min="11515" max="11516" width="5.6640625" style="53" customWidth="1"/>
    <col min="11517" max="11518" width="1.83203125" style="53" customWidth="1"/>
    <col min="11519" max="11519" width="85.6640625" style="53" customWidth="1"/>
    <col min="11520" max="11523" width="0" style="53" hidden="1" customWidth="1"/>
    <col min="11524" max="11526" width="14.6640625" style="53" customWidth="1"/>
    <col min="11527" max="11527" width="5.6640625" style="53" customWidth="1"/>
    <col min="11528" max="11770" width="8.83203125" style="53"/>
    <col min="11771" max="11772" width="5.6640625" style="53" customWidth="1"/>
    <col min="11773" max="11774" width="1.83203125" style="53" customWidth="1"/>
    <col min="11775" max="11775" width="85.6640625" style="53" customWidth="1"/>
    <col min="11776" max="11779" width="0" style="53" hidden="1" customWidth="1"/>
    <col min="11780" max="11782" width="14.6640625" style="53" customWidth="1"/>
    <col min="11783" max="11783" width="5.6640625" style="53" customWidth="1"/>
    <col min="11784" max="12026" width="8.83203125" style="53"/>
    <col min="12027" max="12028" width="5.6640625" style="53" customWidth="1"/>
    <col min="12029" max="12030" width="1.83203125" style="53" customWidth="1"/>
    <col min="12031" max="12031" width="85.6640625" style="53" customWidth="1"/>
    <col min="12032" max="12035" width="0" style="53" hidden="1" customWidth="1"/>
    <col min="12036" max="12038" width="14.6640625" style="53" customWidth="1"/>
    <col min="12039" max="12039" width="5.6640625" style="53" customWidth="1"/>
    <col min="12040" max="12282" width="8.83203125" style="53"/>
    <col min="12283" max="12284" width="5.6640625" style="53" customWidth="1"/>
    <col min="12285" max="12286" width="1.83203125" style="53" customWidth="1"/>
    <col min="12287" max="12287" width="85.6640625" style="53" customWidth="1"/>
    <col min="12288" max="12291" width="0" style="53" hidden="1" customWidth="1"/>
    <col min="12292" max="12294" width="14.6640625" style="53" customWidth="1"/>
    <col min="12295" max="12295" width="5.6640625" style="53" customWidth="1"/>
    <col min="12296" max="12538" width="8.83203125" style="53"/>
    <col min="12539" max="12540" width="5.6640625" style="53" customWidth="1"/>
    <col min="12541" max="12542" width="1.83203125" style="53" customWidth="1"/>
    <col min="12543" max="12543" width="85.6640625" style="53" customWidth="1"/>
    <col min="12544" max="12547" width="0" style="53" hidden="1" customWidth="1"/>
    <col min="12548" max="12550" width="14.6640625" style="53" customWidth="1"/>
    <col min="12551" max="12551" width="5.6640625" style="53" customWidth="1"/>
    <col min="12552" max="12794" width="8.83203125" style="53"/>
    <col min="12795" max="12796" width="5.6640625" style="53" customWidth="1"/>
    <col min="12797" max="12798" width="1.83203125" style="53" customWidth="1"/>
    <col min="12799" max="12799" width="85.6640625" style="53" customWidth="1"/>
    <col min="12800" max="12803" width="0" style="53" hidden="1" customWidth="1"/>
    <col min="12804" max="12806" width="14.6640625" style="53" customWidth="1"/>
    <col min="12807" max="12807" width="5.6640625" style="53" customWidth="1"/>
    <col min="12808" max="13050" width="8.83203125" style="53"/>
    <col min="13051" max="13052" width="5.6640625" style="53" customWidth="1"/>
    <col min="13053" max="13054" width="1.83203125" style="53" customWidth="1"/>
    <col min="13055" max="13055" width="85.6640625" style="53" customWidth="1"/>
    <col min="13056" max="13059" width="0" style="53" hidden="1" customWidth="1"/>
    <col min="13060" max="13062" width="14.6640625" style="53" customWidth="1"/>
    <col min="13063" max="13063" width="5.6640625" style="53" customWidth="1"/>
    <col min="13064" max="13306" width="8.83203125" style="53"/>
    <col min="13307" max="13308" width="5.6640625" style="53" customWidth="1"/>
    <col min="13309" max="13310" width="1.83203125" style="53" customWidth="1"/>
    <col min="13311" max="13311" width="85.6640625" style="53" customWidth="1"/>
    <col min="13312" max="13315" width="0" style="53" hidden="1" customWidth="1"/>
    <col min="13316" max="13318" width="14.6640625" style="53" customWidth="1"/>
    <col min="13319" max="13319" width="5.6640625" style="53" customWidth="1"/>
    <col min="13320" max="13562" width="8.83203125" style="53"/>
    <col min="13563" max="13564" width="5.6640625" style="53" customWidth="1"/>
    <col min="13565" max="13566" width="1.83203125" style="53" customWidth="1"/>
    <col min="13567" max="13567" width="85.6640625" style="53" customWidth="1"/>
    <col min="13568" max="13571" width="0" style="53" hidden="1" customWidth="1"/>
    <col min="13572" max="13574" width="14.6640625" style="53" customWidth="1"/>
    <col min="13575" max="13575" width="5.6640625" style="53" customWidth="1"/>
    <col min="13576" max="13818" width="8.83203125" style="53"/>
    <col min="13819" max="13820" width="5.6640625" style="53" customWidth="1"/>
    <col min="13821" max="13822" width="1.83203125" style="53" customWidth="1"/>
    <col min="13823" max="13823" width="85.6640625" style="53" customWidth="1"/>
    <col min="13824" max="13827" width="0" style="53" hidden="1" customWidth="1"/>
    <col min="13828" max="13830" width="14.6640625" style="53" customWidth="1"/>
    <col min="13831" max="13831" width="5.6640625" style="53" customWidth="1"/>
    <col min="13832" max="14074" width="8.83203125" style="53"/>
    <col min="14075" max="14076" width="5.6640625" style="53" customWidth="1"/>
    <col min="14077" max="14078" width="1.83203125" style="53" customWidth="1"/>
    <col min="14079" max="14079" width="85.6640625" style="53" customWidth="1"/>
    <col min="14080" max="14083" width="0" style="53" hidden="1" customWidth="1"/>
    <col min="14084" max="14086" width="14.6640625" style="53" customWidth="1"/>
    <col min="14087" max="14087" width="5.6640625" style="53" customWidth="1"/>
    <col min="14088" max="14330" width="8.83203125" style="53"/>
    <col min="14331" max="14332" width="5.6640625" style="53" customWidth="1"/>
    <col min="14333" max="14334" width="1.83203125" style="53" customWidth="1"/>
    <col min="14335" max="14335" width="85.6640625" style="53" customWidth="1"/>
    <col min="14336" max="14339" width="0" style="53" hidden="1" customWidth="1"/>
    <col min="14340" max="14342" width="14.6640625" style="53" customWidth="1"/>
    <col min="14343" max="14343" width="5.6640625" style="53" customWidth="1"/>
    <col min="14344" max="14586" width="8.83203125" style="53"/>
    <col min="14587" max="14588" width="5.6640625" style="53" customWidth="1"/>
    <col min="14589" max="14590" width="1.83203125" style="53" customWidth="1"/>
    <col min="14591" max="14591" width="85.6640625" style="53" customWidth="1"/>
    <col min="14592" max="14595" width="0" style="53" hidden="1" customWidth="1"/>
    <col min="14596" max="14598" width="14.6640625" style="53" customWidth="1"/>
    <col min="14599" max="14599" width="5.6640625" style="53" customWidth="1"/>
    <col min="14600" max="14842" width="8.83203125" style="53"/>
    <col min="14843" max="14844" width="5.6640625" style="53" customWidth="1"/>
    <col min="14845" max="14846" width="1.83203125" style="53" customWidth="1"/>
    <col min="14847" max="14847" width="85.6640625" style="53" customWidth="1"/>
    <col min="14848" max="14851" width="0" style="53" hidden="1" customWidth="1"/>
    <col min="14852" max="14854" width="14.6640625" style="53" customWidth="1"/>
    <col min="14855" max="14855" width="5.6640625" style="53" customWidth="1"/>
    <col min="14856" max="15098" width="8.83203125" style="53"/>
    <col min="15099" max="15100" width="5.6640625" style="53" customWidth="1"/>
    <col min="15101" max="15102" width="1.83203125" style="53" customWidth="1"/>
    <col min="15103" max="15103" width="85.6640625" style="53" customWidth="1"/>
    <col min="15104" max="15107" width="0" style="53" hidden="1" customWidth="1"/>
    <col min="15108" max="15110" width="14.6640625" style="53" customWidth="1"/>
    <col min="15111" max="15111" width="5.6640625" style="53" customWidth="1"/>
    <col min="15112" max="15354" width="8.83203125" style="53"/>
    <col min="15355" max="15356" width="5.6640625" style="53" customWidth="1"/>
    <col min="15357" max="15358" width="1.83203125" style="53" customWidth="1"/>
    <col min="15359" max="15359" width="85.6640625" style="53" customWidth="1"/>
    <col min="15360" max="15363" width="0" style="53" hidden="1" customWidth="1"/>
    <col min="15364" max="15366" width="14.6640625" style="53" customWidth="1"/>
    <col min="15367" max="15367" width="5.6640625" style="53" customWidth="1"/>
    <col min="15368" max="15610" width="8.83203125" style="53"/>
    <col min="15611" max="15612" width="5.6640625" style="53" customWidth="1"/>
    <col min="15613" max="15614" width="1.83203125" style="53" customWidth="1"/>
    <col min="15615" max="15615" width="85.6640625" style="53" customWidth="1"/>
    <col min="15616" max="15619" width="0" style="53" hidden="1" customWidth="1"/>
    <col min="15620" max="15622" width="14.6640625" style="53" customWidth="1"/>
    <col min="15623" max="15623" width="5.6640625" style="53" customWidth="1"/>
    <col min="15624" max="15866" width="8.83203125" style="53"/>
    <col min="15867" max="15868" width="5.6640625" style="53" customWidth="1"/>
    <col min="15869" max="15870" width="1.83203125" style="53" customWidth="1"/>
    <col min="15871" max="15871" width="85.6640625" style="53" customWidth="1"/>
    <col min="15872" max="15875" width="0" style="53" hidden="1" customWidth="1"/>
    <col min="15876" max="15878" width="14.6640625" style="53" customWidth="1"/>
    <col min="15879" max="15879" width="5.6640625" style="53" customWidth="1"/>
    <col min="15880" max="16122" width="8.83203125" style="53"/>
    <col min="16123" max="16124" width="5.6640625" style="53" customWidth="1"/>
    <col min="16125" max="16126" width="1.83203125" style="53" customWidth="1"/>
    <col min="16127" max="16127" width="85.6640625" style="53" customWidth="1"/>
    <col min="16128" max="16131" width="0" style="53" hidden="1" customWidth="1"/>
    <col min="16132" max="16134" width="14.6640625" style="53" customWidth="1"/>
    <col min="16135" max="16135" width="5.6640625" style="53" customWidth="1"/>
    <col min="16136" max="16383" width="8.83203125" style="53"/>
    <col min="16384" max="16384" width="9.1640625" style="53" customWidth="1"/>
  </cols>
  <sheetData>
    <row r="1" spans="2:24" ht="13" thickBot="1"/>
    <row r="2" spans="2:24" ht="13.75" thickTop="1">
      <c r="B2" s="313"/>
      <c r="C2" s="5"/>
      <c r="D2" s="5"/>
      <c r="E2" s="6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5"/>
      <c r="V2" s="315"/>
      <c r="W2" s="315"/>
      <c r="X2" s="316"/>
    </row>
    <row r="3" spans="2:24">
      <c r="B3" s="317"/>
      <c r="C3" s="11" t="str">
        <f>[2]Health!$A$2</f>
        <v>QUARTERLY PERFORMANCE REPORTS: 2016/17 - 4th Quarter</v>
      </c>
      <c r="D3" s="12"/>
      <c r="E3" s="41"/>
      <c r="G3" s="13"/>
      <c r="H3" s="13"/>
      <c r="I3" s="13"/>
      <c r="J3" s="13"/>
      <c r="K3" s="54"/>
      <c r="L3" s="54"/>
      <c r="M3" s="54"/>
      <c r="N3" s="54"/>
      <c r="O3" s="54"/>
      <c r="P3" s="13"/>
      <c r="Q3" s="13"/>
      <c r="R3" s="13"/>
      <c r="S3" s="13"/>
      <c r="T3" s="13"/>
      <c r="X3" s="318"/>
    </row>
    <row r="4" spans="2:24">
      <c r="B4" s="317"/>
      <c r="C4" s="11" t="str">
        <f>[2]Health!$A$1</f>
        <v>LIMPOPO</v>
      </c>
      <c r="D4" s="12"/>
      <c r="E4" s="41"/>
      <c r="G4" s="13"/>
      <c r="H4" s="13"/>
      <c r="I4" s="13"/>
      <c r="J4" s="13"/>
      <c r="K4" s="54"/>
      <c r="L4" s="54"/>
      <c r="M4" s="54"/>
      <c r="N4" s="54"/>
      <c r="O4" s="54"/>
      <c r="P4" s="13"/>
      <c r="Q4" s="13"/>
      <c r="R4" s="13"/>
      <c r="S4" s="13"/>
      <c r="T4" s="13"/>
      <c r="X4" s="318"/>
    </row>
    <row r="5" spans="2:24">
      <c r="B5" s="317"/>
      <c r="C5" s="11" t="s">
        <v>6</v>
      </c>
      <c r="D5" s="12"/>
      <c r="E5" s="41"/>
      <c r="F5" s="54"/>
      <c r="G5" s="54"/>
      <c r="H5" s="54"/>
      <c r="I5" s="54"/>
      <c r="J5" s="13"/>
      <c r="K5" s="54"/>
      <c r="L5" s="54"/>
      <c r="M5" s="54"/>
      <c r="N5" s="54"/>
      <c r="O5" s="54"/>
      <c r="P5" s="13"/>
      <c r="Q5" s="13"/>
      <c r="R5" s="13"/>
      <c r="S5" s="13"/>
      <c r="T5" s="13"/>
      <c r="X5" s="318"/>
    </row>
    <row r="6" spans="2:24" ht="65" customHeight="1">
      <c r="B6" s="317"/>
      <c r="C6" s="42" t="str">
        <f>[2]Health!$C$4</f>
        <v>Programme / Subprogramme / Performance Measures</v>
      </c>
      <c r="D6" s="40"/>
      <c r="E6" s="43"/>
      <c r="F6" s="16" t="e">
        <v>#REF!</v>
      </c>
      <c r="G6" s="17" t="e">
        <v>#REF!</v>
      </c>
      <c r="H6" s="18" t="e">
        <v>#REF!</v>
      </c>
      <c r="I6" s="39" t="str">
        <f>[2]Health!$H$4</f>
        <v>Target for 2016/17 as per 
Annual 
Performance 
Plan (APP)</v>
      </c>
      <c r="J6" s="16" t="s">
        <v>191</v>
      </c>
      <c r="K6" s="17" t="s">
        <v>192</v>
      </c>
      <c r="L6" s="155" t="s">
        <v>193</v>
      </c>
      <c r="M6" s="16" t="s">
        <v>194</v>
      </c>
      <c r="N6" s="155" t="s">
        <v>195</v>
      </c>
      <c r="O6" s="152" t="s">
        <v>196</v>
      </c>
      <c r="P6" s="16" t="s">
        <v>197</v>
      </c>
      <c r="Q6" s="155" t="s">
        <v>198</v>
      </c>
      <c r="R6" s="152" t="s">
        <v>199</v>
      </c>
      <c r="S6" s="39" t="s">
        <v>200</v>
      </c>
      <c r="T6" s="39" t="s">
        <v>201</v>
      </c>
      <c r="X6" s="318"/>
    </row>
    <row r="7" spans="2:24" ht="15" customHeight="1">
      <c r="B7" s="317"/>
      <c r="C7" s="19" t="s">
        <v>190</v>
      </c>
      <c r="D7" s="20"/>
      <c r="E7" s="44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2"/>
      <c r="R7" s="21"/>
      <c r="S7" s="21"/>
      <c r="T7" s="22"/>
      <c r="X7" s="318"/>
    </row>
    <row r="8" spans="2:24" ht="15" customHeight="1">
      <c r="B8" s="317"/>
      <c r="C8" s="23" t="s">
        <v>178</v>
      </c>
      <c r="D8" s="24"/>
      <c r="E8" s="55"/>
      <c r="F8" s="285"/>
      <c r="G8" s="286"/>
      <c r="H8" s="292"/>
      <c r="I8" s="276"/>
      <c r="J8" s="272"/>
      <c r="K8" s="300"/>
      <c r="L8" s="301"/>
      <c r="M8" s="299"/>
      <c r="N8" s="300"/>
      <c r="O8" s="301"/>
      <c r="P8" s="299"/>
      <c r="Q8" s="301"/>
      <c r="R8" s="302"/>
      <c r="S8" s="277"/>
      <c r="T8" s="272"/>
      <c r="X8" s="318"/>
    </row>
    <row r="9" spans="2:24" ht="12.75" customHeight="1">
      <c r="B9" s="317"/>
      <c r="C9" s="23"/>
      <c r="D9" s="303" t="s">
        <v>179</v>
      </c>
      <c r="E9" s="319"/>
      <c r="F9" s="285"/>
      <c r="G9" s="286"/>
      <c r="H9" s="292"/>
      <c r="I9" s="276"/>
      <c r="J9" s="272"/>
      <c r="K9" s="273"/>
      <c r="L9" s="277"/>
      <c r="M9" s="272"/>
      <c r="N9" s="273"/>
      <c r="O9" s="277"/>
      <c r="P9" s="272"/>
      <c r="Q9" s="277"/>
      <c r="R9" s="302"/>
      <c r="S9" s="277"/>
      <c r="T9" s="272"/>
      <c r="X9" s="318"/>
    </row>
    <row r="10" spans="2:24" ht="12.75" customHeight="1">
      <c r="B10" s="317"/>
      <c r="C10" s="23"/>
      <c r="D10" s="320"/>
      <c r="E10" s="333" t="s">
        <v>180</v>
      </c>
      <c r="F10" s="285"/>
      <c r="G10" s="286"/>
      <c r="H10" s="292"/>
      <c r="I10" s="276">
        <f>'[2]Cooperative Governance'!H8</f>
        <v>0</v>
      </c>
      <c r="J10" s="272">
        <f>'[2]Cooperative Governance'!I8</f>
        <v>0</v>
      </c>
      <c r="K10" s="273">
        <f>'[2]Cooperative Governance'!J8</f>
        <v>0</v>
      </c>
      <c r="L10" s="277">
        <f>'[2]Cooperative Governance'!K8</f>
        <v>0</v>
      </c>
      <c r="M10" s="272">
        <f>'[2]Cooperative Governance'!L8</f>
        <v>0</v>
      </c>
      <c r="N10" s="273">
        <f>'[2]Cooperative Governance'!M8</f>
        <v>0</v>
      </c>
      <c r="O10" s="277">
        <f>'[2]Cooperative Governance'!N8</f>
        <v>30</v>
      </c>
      <c r="P10" s="272">
        <f>'[2]Cooperative Governance'!O8</f>
        <v>30</v>
      </c>
      <c r="Q10" s="277">
        <f>'[2]Cooperative Governance'!P8</f>
        <v>27</v>
      </c>
      <c r="R10" s="302">
        <f>'[2]Cooperative Governance'!Q8</f>
        <v>27</v>
      </c>
      <c r="S10" s="287">
        <f>'[2]Cooperative Governance'!R8</f>
        <v>30</v>
      </c>
      <c r="T10" s="272">
        <f>'[2]Cooperative Governance'!S8</f>
        <v>27</v>
      </c>
      <c r="X10" s="318"/>
    </row>
    <row r="11" spans="2:24" ht="12.75" customHeight="1">
      <c r="B11" s="317"/>
      <c r="C11" s="321"/>
      <c r="D11" s="304" t="s">
        <v>181</v>
      </c>
      <c r="E11" s="310"/>
      <c r="F11" s="272"/>
      <c r="G11" s="273"/>
      <c r="H11" s="274"/>
      <c r="I11" s="305"/>
      <c r="J11" s="306"/>
      <c r="K11" s="307"/>
      <c r="L11" s="308"/>
      <c r="M11" s="306"/>
      <c r="N11" s="307"/>
      <c r="O11" s="308"/>
      <c r="P11" s="306"/>
      <c r="Q11" s="308"/>
      <c r="R11" s="309"/>
      <c r="S11" s="308"/>
      <c r="T11" s="306"/>
      <c r="X11" s="318"/>
    </row>
    <row r="12" spans="2:24" ht="12.75" customHeight="1">
      <c r="B12" s="317"/>
      <c r="C12" s="322"/>
      <c r="D12" s="303"/>
      <c r="E12" s="333" t="s">
        <v>182</v>
      </c>
      <c r="F12" s="285"/>
      <c r="G12" s="286"/>
      <c r="H12" s="292"/>
      <c r="I12" s="276">
        <f>'[2]Cooperative Governance'!H10</f>
        <v>0</v>
      </c>
      <c r="J12" s="272">
        <f>'[2]Cooperative Governance'!I10</f>
        <v>0</v>
      </c>
      <c r="K12" s="273">
        <f>'[2]Cooperative Governance'!J10</f>
        <v>0</v>
      </c>
      <c r="L12" s="277">
        <f>'[2]Cooperative Governance'!K10</f>
        <v>0</v>
      </c>
      <c r="M12" s="272">
        <f>'[2]Cooperative Governance'!L10</f>
        <v>0</v>
      </c>
      <c r="N12" s="273">
        <f>'[2]Cooperative Governance'!M10</f>
        <v>0</v>
      </c>
      <c r="O12" s="277">
        <f>'[2]Cooperative Governance'!N10</f>
        <v>25</v>
      </c>
      <c r="P12" s="272">
        <f>'[2]Cooperative Governance'!O10</f>
        <v>25</v>
      </c>
      <c r="Q12" s="277">
        <f>'[2]Cooperative Governance'!P10</f>
        <v>22</v>
      </c>
      <c r="R12" s="302">
        <f>'[2]Cooperative Governance'!Q10</f>
        <v>22</v>
      </c>
      <c r="S12" s="287">
        <f>'[2]Cooperative Governance'!R10</f>
        <v>25</v>
      </c>
      <c r="T12" s="272">
        <f>'[2]Cooperative Governance'!S10</f>
        <v>25</v>
      </c>
      <c r="X12" s="318"/>
    </row>
    <row r="13" spans="2:24" ht="12.75" customHeight="1">
      <c r="B13" s="317"/>
      <c r="C13" s="322"/>
      <c r="D13" s="320"/>
      <c r="E13" s="333" t="s">
        <v>183</v>
      </c>
      <c r="F13" s="285"/>
      <c r="G13" s="286"/>
      <c r="H13" s="292"/>
      <c r="I13" s="276">
        <f>'[2]Cooperative Governance'!H11</f>
        <v>0</v>
      </c>
      <c r="J13" s="272">
        <f>'[2]Cooperative Governance'!I11</f>
        <v>0</v>
      </c>
      <c r="K13" s="273">
        <f>'[2]Cooperative Governance'!J11</f>
        <v>0</v>
      </c>
      <c r="L13" s="277">
        <f>'[2]Cooperative Governance'!K11</f>
        <v>0</v>
      </c>
      <c r="M13" s="272">
        <f>'[2]Cooperative Governance'!L11</f>
        <v>0</v>
      </c>
      <c r="N13" s="273">
        <f>'[2]Cooperative Governance'!M11</f>
        <v>0</v>
      </c>
      <c r="O13" s="277">
        <f>'[2]Cooperative Governance'!N11</f>
        <v>25</v>
      </c>
      <c r="P13" s="272">
        <f>'[2]Cooperative Governance'!O11</f>
        <v>25</v>
      </c>
      <c r="Q13" s="277">
        <f>'[2]Cooperative Governance'!P11</f>
        <v>22</v>
      </c>
      <c r="R13" s="302">
        <f>'[2]Cooperative Governance'!Q11</f>
        <v>22</v>
      </c>
      <c r="S13" s="287">
        <f>'[2]Cooperative Governance'!R11</f>
        <v>25</v>
      </c>
      <c r="T13" s="272">
        <f>'[2]Cooperative Governance'!S11</f>
        <v>25</v>
      </c>
      <c r="X13" s="318"/>
    </row>
    <row r="14" spans="2:24" ht="12.75" customHeight="1">
      <c r="B14" s="317"/>
      <c r="C14" s="322"/>
      <c r="D14" s="320"/>
      <c r="E14" s="319" t="s">
        <v>184</v>
      </c>
      <c r="F14" s="285"/>
      <c r="G14" s="286"/>
      <c r="H14" s="292"/>
      <c r="I14" s="276">
        <f>'[2]Cooperative Governance'!H12</f>
        <v>0</v>
      </c>
      <c r="J14" s="272">
        <f>'[2]Cooperative Governance'!I12</f>
        <v>0</v>
      </c>
      <c r="K14" s="273">
        <f>'[2]Cooperative Governance'!J12</f>
        <v>0</v>
      </c>
      <c r="L14" s="277">
        <f>'[2]Cooperative Governance'!K12</f>
        <v>0</v>
      </c>
      <c r="M14" s="272">
        <f>'[2]Cooperative Governance'!L12</f>
        <v>0</v>
      </c>
      <c r="N14" s="273">
        <f>'[2]Cooperative Governance'!M12</f>
        <v>0</v>
      </c>
      <c r="O14" s="277">
        <f>'[2]Cooperative Governance'!N12</f>
        <v>30</v>
      </c>
      <c r="P14" s="272">
        <f>'[2]Cooperative Governance'!O12</f>
        <v>30</v>
      </c>
      <c r="Q14" s="277">
        <f>'[2]Cooperative Governance'!P12</f>
        <v>27</v>
      </c>
      <c r="R14" s="302">
        <f>'[2]Cooperative Governance'!Q12</f>
        <v>27</v>
      </c>
      <c r="S14" s="287">
        <f>'[2]Cooperative Governance'!R12</f>
        <v>30</v>
      </c>
      <c r="T14" s="272">
        <f>'[2]Cooperative Governance'!S12</f>
        <v>26</v>
      </c>
      <c r="X14" s="318"/>
    </row>
    <row r="15" spans="2:24" ht="12.75" hidden="1" customHeight="1">
      <c r="B15" s="317"/>
      <c r="C15" s="322"/>
      <c r="D15" s="320"/>
      <c r="E15" s="323" t="s">
        <v>185</v>
      </c>
      <c r="F15" s="285"/>
      <c r="G15" s="286"/>
      <c r="H15" s="292"/>
      <c r="I15" s="276">
        <f>'[2]Cooperative Governance'!H13</f>
        <v>0</v>
      </c>
      <c r="J15" s="272">
        <f>'[2]Cooperative Governance'!I13</f>
        <v>0</v>
      </c>
      <c r="K15" s="273">
        <f>'[2]Cooperative Governance'!J13</f>
        <v>0</v>
      </c>
      <c r="L15" s="277">
        <f>'[2]Cooperative Governance'!K13</f>
        <v>0</v>
      </c>
      <c r="M15" s="272">
        <f>'[2]Cooperative Governance'!L13</f>
        <v>0</v>
      </c>
      <c r="N15" s="273">
        <f>'[2]Cooperative Governance'!M13</f>
        <v>0</v>
      </c>
      <c r="O15" s="277">
        <f>'[2]Cooperative Governance'!N13</f>
        <v>0</v>
      </c>
      <c r="P15" s="272">
        <f>'[2]Cooperative Governance'!O13</f>
        <v>0</v>
      </c>
      <c r="Q15" s="277">
        <f>'[2]Cooperative Governance'!P13</f>
        <v>0</v>
      </c>
      <c r="R15" s="302">
        <f>'[2]Cooperative Governance'!Q13</f>
        <v>0</v>
      </c>
      <c r="S15" s="287">
        <f>'[2]Cooperative Governance'!R13</f>
        <v>30</v>
      </c>
      <c r="T15" s="272">
        <f>'[2]Cooperative Governance'!S13</f>
        <v>27</v>
      </c>
      <c r="X15" s="318"/>
    </row>
    <row r="16" spans="2:24" ht="12.75" customHeight="1">
      <c r="B16" s="317"/>
      <c r="C16" s="322"/>
      <c r="D16" s="320"/>
      <c r="E16" s="323" t="s">
        <v>186</v>
      </c>
      <c r="F16" s="285"/>
      <c r="G16" s="286"/>
      <c r="H16" s="292"/>
      <c r="I16" s="276">
        <f>'[2]Cooperative Governance'!H14</f>
        <v>0</v>
      </c>
      <c r="J16" s="272">
        <f>'[2]Cooperative Governance'!I14</f>
        <v>0</v>
      </c>
      <c r="K16" s="273">
        <f>'[2]Cooperative Governance'!J14</f>
        <v>0</v>
      </c>
      <c r="L16" s="277">
        <f>'[2]Cooperative Governance'!K14</f>
        <v>0</v>
      </c>
      <c r="M16" s="272">
        <f>'[2]Cooperative Governance'!L14</f>
        <v>0</v>
      </c>
      <c r="N16" s="273">
        <f>'[2]Cooperative Governance'!M14</f>
        <v>0</v>
      </c>
      <c r="O16" s="277">
        <f>'[2]Cooperative Governance'!N14</f>
        <v>1</v>
      </c>
      <c r="P16" s="272">
        <f>'[2]Cooperative Governance'!O14</f>
        <v>1</v>
      </c>
      <c r="Q16" s="277">
        <f>'[2]Cooperative Governance'!P14</f>
        <v>1</v>
      </c>
      <c r="R16" s="302">
        <f>'[2]Cooperative Governance'!Q14</f>
        <v>1</v>
      </c>
      <c r="S16" s="287">
        <f>'[2]Cooperative Governance'!R14</f>
        <v>1</v>
      </c>
      <c r="T16" s="272">
        <f>'[2]Cooperative Governance'!S14</f>
        <v>1</v>
      </c>
      <c r="X16" s="318"/>
    </row>
    <row r="17" spans="2:24" ht="12.75" customHeight="1">
      <c r="B17" s="317"/>
      <c r="C17" s="322"/>
      <c r="D17" s="320"/>
      <c r="E17" s="323" t="s">
        <v>187</v>
      </c>
      <c r="F17" s="285"/>
      <c r="G17" s="286"/>
      <c r="H17" s="292"/>
      <c r="I17" s="276">
        <f>'[2]Cooperative Governance'!H15</f>
        <v>0</v>
      </c>
      <c r="J17" s="272">
        <f>'[2]Cooperative Governance'!I15</f>
        <v>0</v>
      </c>
      <c r="K17" s="273">
        <f>'[2]Cooperative Governance'!J15</f>
        <v>0</v>
      </c>
      <c r="L17" s="277">
        <f>'[2]Cooperative Governance'!K15</f>
        <v>0</v>
      </c>
      <c r="M17" s="272">
        <f>'[2]Cooperative Governance'!L15</f>
        <v>0</v>
      </c>
      <c r="N17" s="273">
        <f>'[2]Cooperative Governance'!M15</f>
        <v>0</v>
      </c>
      <c r="O17" s="277">
        <f>'[2]Cooperative Governance'!N15</f>
        <v>1</v>
      </c>
      <c r="P17" s="272">
        <f>'[2]Cooperative Governance'!O15</f>
        <v>1</v>
      </c>
      <c r="Q17" s="277">
        <f>'[2]Cooperative Governance'!P15</f>
        <v>1</v>
      </c>
      <c r="R17" s="302">
        <f>'[2]Cooperative Governance'!Q15</f>
        <v>1</v>
      </c>
      <c r="S17" s="287">
        <f>'[2]Cooperative Governance'!R15</f>
        <v>1</v>
      </c>
      <c r="T17" s="272">
        <f>'[2]Cooperative Governance'!S15</f>
        <v>1</v>
      </c>
      <c r="X17" s="318"/>
    </row>
    <row r="18" spans="2:24" ht="12.75" customHeight="1">
      <c r="B18" s="317"/>
      <c r="C18" s="322"/>
      <c r="D18" s="303" t="s">
        <v>188</v>
      </c>
      <c r="E18" s="48"/>
      <c r="F18" s="272"/>
      <c r="G18" s="273"/>
      <c r="H18" s="274"/>
      <c r="I18" s="305"/>
      <c r="J18" s="306"/>
      <c r="K18" s="307"/>
      <c r="L18" s="308"/>
      <c r="M18" s="306"/>
      <c r="N18" s="307"/>
      <c r="O18" s="308"/>
      <c r="P18" s="306"/>
      <c r="Q18" s="308"/>
      <c r="R18" s="309"/>
      <c r="S18" s="308"/>
      <c r="T18" s="306"/>
      <c r="X18" s="318"/>
    </row>
    <row r="19" spans="2:24" ht="12.75" customHeight="1">
      <c r="B19" s="317"/>
      <c r="C19" s="23"/>
      <c r="D19" s="320"/>
      <c r="E19" s="334" t="s">
        <v>189</v>
      </c>
      <c r="F19" s="285"/>
      <c r="G19" s="286"/>
      <c r="H19" s="292"/>
      <c r="I19" s="276">
        <f>'[2]Cooperative Governance'!H17</f>
        <v>0</v>
      </c>
      <c r="J19" s="272">
        <f>'[2]Cooperative Governance'!I17</f>
        <v>0</v>
      </c>
      <c r="K19" s="273">
        <f>'[2]Cooperative Governance'!J17</f>
        <v>0</v>
      </c>
      <c r="L19" s="277">
        <f>'[2]Cooperative Governance'!K17</f>
        <v>0</v>
      </c>
      <c r="M19" s="272">
        <f>'[2]Cooperative Governance'!L17</f>
        <v>0</v>
      </c>
      <c r="N19" s="273">
        <f>'[2]Cooperative Governance'!M17</f>
        <v>0</v>
      </c>
      <c r="O19" s="277">
        <f>'[2]Cooperative Governance'!N17</f>
        <v>543</v>
      </c>
      <c r="P19" s="272">
        <f>'[2]Cooperative Governance'!O17</f>
        <v>543</v>
      </c>
      <c r="Q19" s="277">
        <f>'[2]Cooperative Governance'!P17</f>
        <v>543</v>
      </c>
      <c r="R19" s="302">
        <f>'[2]Cooperative Governance'!Q17</f>
        <v>543</v>
      </c>
      <c r="S19" s="287">
        <f>'[2]Cooperative Governance'!R17</f>
        <v>543</v>
      </c>
      <c r="T19" s="272">
        <f>'[2]Cooperative Governance'!S17</f>
        <v>0</v>
      </c>
      <c r="X19" s="318"/>
    </row>
    <row r="20" spans="2:24" ht="12.75" customHeight="1">
      <c r="B20" s="317"/>
      <c r="C20" s="23"/>
      <c r="D20" s="303"/>
      <c r="E20" s="334" t="s">
        <v>142</v>
      </c>
      <c r="F20" s="285"/>
      <c r="G20" s="286"/>
      <c r="H20" s="292"/>
      <c r="I20" s="276">
        <f>'[2]Cooperative Governance'!H18</f>
        <v>0</v>
      </c>
      <c r="J20" s="272">
        <f>'[2]Cooperative Governance'!I18</f>
        <v>0</v>
      </c>
      <c r="K20" s="273">
        <f>'[2]Cooperative Governance'!J18</f>
        <v>0</v>
      </c>
      <c r="L20" s="277">
        <f>'[2]Cooperative Governance'!K18</f>
        <v>0</v>
      </c>
      <c r="M20" s="272">
        <f>'[2]Cooperative Governance'!L18</f>
        <v>0</v>
      </c>
      <c r="N20" s="273">
        <f>'[2]Cooperative Governance'!M18</f>
        <v>0</v>
      </c>
      <c r="O20" s="277">
        <f>'[2]Cooperative Governance'!N18</f>
        <v>25</v>
      </c>
      <c r="P20" s="272">
        <f>'[2]Cooperative Governance'!O18</f>
        <v>25</v>
      </c>
      <c r="Q20" s="277">
        <f>'[2]Cooperative Governance'!P18</f>
        <v>22</v>
      </c>
      <c r="R20" s="302">
        <f>'[2]Cooperative Governance'!Q18</f>
        <v>22</v>
      </c>
      <c r="S20" s="287">
        <f>'[2]Cooperative Governance'!R18</f>
        <v>25</v>
      </c>
      <c r="T20" s="272">
        <f>'[2]Cooperative Governance'!S18</f>
        <v>22</v>
      </c>
      <c r="X20" s="318"/>
    </row>
    <row r="21" spans="2:24" ht="12.75" customHeight="1">
      <c r="B21" s="317"/>
      <c r="C21" s="23"/>
      <c r="D21" s="303"/>
      <c r="E21" s="335" t="s">
        <v>143</v>
      </c>
      <c r="F21" s="285"/>
      <c r="G21" s="286"/>
      <c r="H21" s="292"/>
      <c r="I21" s="276">
        <f>'[2]Cooperative Governance'!H19</f>
        <v>0</v>
      </c>
      <c r="J21" s="272">
        <f>'[2]Cooperative Governance'!I19</f>
        <v>0</v>
      </c>
      <c r="K21" s="273">
        <f>'[2]Cooperative Governance'!J19</f>
        <v>0</v>
      </c>
      <c r="L21" s="277">
        <f>'[2]Cooperative Governance'!K19</f>
        <v>0</v>
      </c>
      <c r="M21" s="272">
        <f>'[2]Cooperative Governance'!L19</f>
        <v>0</v>
      </c>
      <c r="N21" s="273">
        <f>'[2]Cooperative Governance'!M19</f>
        <v>0</v>
      </c>
      <c r="O21" s="277">
        <f>'[2]Cooperative Governance'!N19</f>
        <v>1</v>
      </c>
      <c r="P21" s="272">
        <f>'[2]Cooperative Governance'!O19</f>
        <v>1</v>
      </c>
      <c r="Q21" s="277">
        <f>'[2]Cooperative Governance'!P19</f>
        <v>1</v>
      </c>
      <c r="R21" s="302">
        <f>'[2]Cooperative Governance'!Q19</f>
        <v>1</v>
      </c>
      <c r="S21" s="287">
        <f>'[2]Cooperative Governance'!R19</f>
        <v>1</v>
      </c>
      <c r="T21" s="272">
        <f>'[2]Cooperative Governance'!S19</f>
        <v>0</v>
      </c>
      <c r="X21" s="318"/>
    </row>
    <row r="22" spans="2:24" ht="12.75" customHeight="1">
      <c r="B22" s="317"/>
      <c r="C22" s="322"/>
      <c r="D22" s="303" t="s">
        <v>7</v>
      </c>
      <c r="E22" s="310" t="s">
        <v>144</v>
      </c>
      <c r="F22" s="272"/>
      <c r="G22" s="273"/>
      <c r="H22" s="274"/>
      <c r="I22" s="305"/>
      <c r="J22" s="306"/>
      <c r="K22" s="307"/>
      <c r="L22" s="308"/>
      <c r="M22" s="306"/>
      <c r="N22" s="307"/>
      <c r="O22" s="308"/>
      <c r="P22" s="306"/>
      <c r="Q22" s="308"/>
      <c r="R22" s="309"/>
      <c r="S22" s="308"/>
      <c r="T22" s="306"/>
      <c r="X22" s="318"/>
    </row>
    <row r="23" spans="2:24" ht="12.75" customHeight="1">
      <c r="B23" s="317"/>
      <c r="C23" s="322"/>
      <c r="D23" s="320"/>
      <c r="E23" s="334" t="s">
        <v>145</v>
      </c>
      <c r="F23" s="285"/>
      <c r="G23" s="286"/>
      <c r="H23" s="292"/>
      <c r="I23" s="276">
        <f>'[2]Cooperative Governance'!H21</f>
        <v>0</v>
      </c>
      <c r="J23" s="272">
        <f>'[2]Cooperative Governance'!I21</f>
        <v>0</v>
      </c>
      <c r="K23" s="273">
        <f>'[2]Cooperative Governance'!J21</f>
        <v>0</v>
      </c>
      <c r="L23" s="277">
        <f>'[2]Cooperative Governance'!K21</f>
        <v>0</v>
      </c>
      <c r="M23" s="272">
        <f>'[2]Cooperative Governance'!L21</f>
        <v>0</v>
      </c>
      <c r="N23" s="273">
        <f>'[2]Cooperative Governance'!M21</f>
        <v>0</v>
      </c>
      <c r="O23" s="277">
        <f>'[2]Cooperative Governance'!N21</f>
        <v>1</v>
      </c>
      <c r="P23" s="272">
        <f>'[2]Cooperative Governance'!O21</f>
        <v>1</v>
      </c>
      <c r="Q23" s="277">
        <f>'[2]Cooperative Governance'!P21</f>
        <v>1</v>
      </c>
      <c r="R23" s="302">
        <f>'[2]Cooperative Governance'!Q21</f>
        <v>1</v>
      </c>
      <c r="S23" s="287">
        <f>'[2]Cooperative Governance'!R21</f>
        <v>1</v>
      </c>
      <c r="T23" s="272">
        <f>'[2]Cooperative Governance'!S21</f>
        <v>1</v>
      </c>
      <c r="X23" s="318"/>
    </row>
    <row r="24" spans="2:24" ht="12.75" customHeight="1">
      <c r="B24" s="317"/>
      <c r="C24" s="322"/>
      <c r="D24" s="320"/>
      <c r="E24" s="334" t="s">
        <v>146</v>
      </c>
      <c r="F24" s="285"/>
      <c r="G24" s="286"/>
      <c r="H24" s="292"/>
      <c r="I24" s="276">
        <f>'[2]Cooperative Governance'!H22</f>
        <v>0</v>
      </c>
      <c r="J24" s="272">
        <f>'[2]Cooperative Governance'!I22</f>
        <v>0</v>
      </c>
      <c r="K24" s="273">
        <f>'[2]Cooperative Governance'!J22</f>
        <v>0</v>
      </c>
      <c r="L24" s="277">
        <f>'[2]Cooperative Governance'!K22</f>
        <v>0</v>
      </c>
      <c r="M24" s="272">
        <f>'[2]Cooperative Governance'!L22</f>
        <v>0</v>
      </c>
      <c r="N24" s="273">
        <f>'[2]Cooperative Governance'!M22</f>
        <v>0</v>
      </c>
      <c r="O24" s="277">
        <f>'[2]Cooperative Governance'!N22</f>
        <v>1</v>
      </c>
      <c r="P24" s="272">
        <f>'[2]Cooperative Governance'!O22</f>
        <v>1</v>
      </c>
      <c r="Q24" s="277">
        <f>'[2]Cooperative Governance'!P22</f>
        <v>1</v>
      </c>
      <c r="R24" s="302">
        <f>'[2]Cooperative Governance'!Q22</f>
        <v>1</v>
      </c>
      <c r="S24" s="287">
        <f>'[2]Cooperative Governance'!R22</f>
        <v>1</v>
      </c>
      <c r="T24" s="272">
        <f>'[2]Cooperative Governance'!S22</f>
        <v>1</v>
      </c>
      <c r="X24" s="318"/>
    </row>
    <row r="25" spans="2:24" ht="12.75" customHeight="1">
      <c r="B25" s="317"/>
      <c r="C25" s="322"/>
      <c r="D25" s="320"/>
      <c r="E25" s="334" t="s">
        <v>147</v>
      </c>
      <c r="F25" s="285"/>
      <c r="G25" s="286"/>
      <c r="H25" s="292"/>
      <c r="I25" s="276">
        <f>'[2]Cooperative Governance'!H23</f>
        <v>0</v>
      </c>
      <c r="J25" s="272">
        <f>'[2]Cooperative Governance'!I23</f>
        <v>0</v>
      </c>
      <c r="K25" s="273">
        <f>'[2]Cooperative Governance'!J23</f>
        <v>0</v>
      </c>
      <c r="L25" s="277">
        <f>'[2]Cooperative Governance'!K23</f>
        <v>0</v>
      </c>
      <c r="M25" s="272">
        <f>'[2]Cooperative Governance'!L23</f>
        <v>0</v>
      </c>
      <c r="N25" s="273">
        <f>'[2]Cooperative Governance'!M23</f>
        <v>0</v>
      </c>
      <c r="O25" s="277">
        <f>'[2]Cooperative Governance'!N23</f>
        <v>0</v>
      </c>
      <c r="P25" s="272">
        <f>'[2]Cooperative Governance'!O23</f>
        <v>0</v>
      </c>
      <c r="Q25" s="277">
        <f>'[2]Cooperative Governance'!P23</f>
        <v>0</v>
      </c>
      <c r="R25" s="302">
        <f>'[2]Cooperative Governance'!Q23</f>
        <v>0</v>
      </c>
      <c r="S25" s="287">
        <f>'[2]Cooperative Governance'!R23</f>
        <v>0</v>
      </c>
      <c r="T25" s="272" t="str">
        <f>'[2]Cooperative Governance'!S23</f>
        <v>-</v>
      </c>
      <c r="X25" s="318"/>
    </row>
    <row r="26" spans="2:24" ht="12.75" customHeight="1">
      <c r="B26" s="317"/>
      <c r="C26" s="322"/>
      <c r="D26" s="303" t="s">
        <v>148</v>
      </c>
      <c r="E26" s="336"/>
      <c r="F26" s="272"/>
      <c r="G26" s="273"/>
      <c r="H26" s="274"/>
      <c r="I26" s="305"/>
      <c r="J26" s="306"/>
      <c r="K26" s="307"/>
      <c r="L26" s="308"/>
      <c r="M26" s="306"/>
      <c r="N26" s="307"/>
      <c r="O26" s="308"/>
      <c r="P26" s="306"/>
      <c r="Q26" s="308"/>
      <c r="R26" s="309"/>
      <c r="S26" s="308"/>
      <c r="T26" s="306"/>
      <c r="X26" s="318"/>
    </row>
    <row r="27" spans="2:24" ht="12.75" customHeight="1">
      <c r="B27" s="317"/>
      <c r="C27" s="322"/>
      <c r="D27" s="320"/>
      <c r="E27" s="337" t="s">
        <v>149</v>
      </c>
      <c r="F27" s="285"/>
      <c r="G27" s="286"/>
      <c r="H27" s="292"/>
      <c r="I27" s="276">
        <f>'[2]Cooperative Governance'!H25</f>
        <v>0</v>
      </c>
      <c r="J27" s="272">
        <f>'[2]Cooperative Governance'!I25</f>
        <v>0</v>
      </c>
      <c r="K27" s="273">
        <f>'[2]Cooperative Governance'!J25</f>
        <v>0</v>
      </c>
      <c r="L27" s="277">
        <f>'[2]Cooperative Governance'!K25</f>
        <v>0</v>
      </c>
      <c r="M27" s="272">
        <f>'[2]Cooperative Governance'!L25</f>
        <v>0</v>
      </c>
      <c r="N27" s="273">
        <f>'[2]Cooperative Governance'!M25</f>
        <v>0</v>
      </c>
      <c r="O27" s="277">
        <f>'[2]Cooperative Governance'!N25</f>
        <v>30</v>
      </c>
      <c r="P27" s="272">
        <f>'[2]Cooperative Governance'!O25</f>
        <v>30</v>
      </c>
      <c r="Q27" s="277">
        <f>'[2]Cooperative Governance'!P25</f>
        <v>27</v>
      </c>
      <c r="R27" s="302">
        <f>'[2]Cooperative Governance'!Q25</f>
        <v>27</v>
      </c>
      <c r="S27" s="287">
        <f>'[2]Cooperative Governance'!R25</f>
        <v>30</v>
      </c>
      <c r="T27" s="272">
        <f>'[2]Cooperative Governance'!S25</f>
        <v>27</v>
      </c>
      <c r="X27" s="318"/>
    </row>
    <row r="28" spans="2:24" ht="12.75" customHeight="1">
      <c r="B28" s="317"/>
      <c r="C28" s="23" t="s">
        <v>150</v>
      </c>
      <c r="D28" s="320"/>
      <c r="E28" s="337"/>
      <c r="F28" s="272"/>
      <c r="G28" s="273"/>
      <c r="H28" s="274"/>
      <c r="I28" s="305"/>
      <c r="J28" s="306"/>
      <c r="K28" s="307"/>
      <c r="L28" s="308"/>
      <c r="M28" s="306"/>
      <c r="N28" s="307"/>
      <c r="O28" s="308"/>
      <c r="P28" s="306"/>
      <c r="Q28" s="308"/>
      <c r="R28" s="309"/>
      <c r="S28" s="308"/>
      <c r="T28" s="306"/>
      <c r="X28" s="318"/>
    </row>
    <row r="29" spans="2:24" ht="12.75" customHeight="1">
      <c r="B29" s="317"/>
      <c r="C29" s="23"/>
      <c r="D29" s="303" t="s">
        <v>151</v>
      </c>
      <c r="E29" s="48"/>
      <c r="F29" s="272"/>
      <c r="G29" s="273"/>
      <c r="H29" s="274"/>
      <c r="I29" s="305"/>
      <c r="J29" s="306"/>
      <c r="K29" s="307"/>
      <c r="L29" s="308"/>
      <c r="M29" s="306"/>
      <c r="N29" s="307"/>
      <c r="O29" s="308"/>
      <c r="P29" s="306"/>
      <c r="Q29" s="308"/>
      <c r="R29" s="309"/>
      <c r="S29" s="308"/>
      <c r="T29" s="306"/>
      <c r="X29" s="318"/>
    </row>
    <row r="30" spans="2:24" ht="12.75" customHeight="1">
      <c r="B30" s="317"/>
      <c r="C30" s="322"/>
      <c r="D30" s="303"/>
      <c r="E30" s="333" t="s">
        <v>152</v>
      </c>
      <c r="F30" s="285"/>
      <c r="G30" s="286"/>
      <c r="H30" s="292"/>
      <c r="I30" s="276">
        <f>'[2]Cooperative Governance'!H28</f>
        <v>0</v>
      </c>
      <c r="J30" s="272">
        <f>'[2]Cooperative Governance'!I28</f>
        <v>0</v>
      </c>
      <c r="K30" s="273">
        <f>'[2]Cooperative Governance'!J28</f>
        <v>0</v>
      </c>
      <c r="L30" s="277">
        <f>'[2]Cooperative Governance'!K28</f>
        <v>0</v>
      </c>
      <c r="M30" s="272">
        <f>'[2]Cooperative Governance'!L28</f>
        <v>0</v>
      </c>
      <c r="N30" s="273">
        <f>'[2]Cooperative Governance'!M28</f>
        <v>0</v>
      </c>
      <c r="O30" s="277">
        <f>'[2]Cooperative Governance'!N28</f>
        <v>25</v>
      </c>
      <c r="P30" s="272">
        <f>'[2]Cooperative Governance'!O28</f>
        <v>0</v>
      </c>
      <c r="Q30" s="277">
        <f>'[2]Cooperative Governance'!P28</f>
        <v>0</v>
      </c>
      <c r="R30" s="302">
        <f>'[2]Cooperative Governance'!Q28</f>
        <v>0</v>
      </c>
      <c r="S30" s="287">
        <f>'[2]Cooperative Governance'!R28</f>
        <v>25</v>
      </c>
      <c r="T30" s="272">
        <f>'[2]Cooperative Governance'!S28</f>
        <v>25</v>
      </c>
      <c r="X30" s="318"/>
    </row>
    <row r="31" spans="2:24" ht="12.75" customHeight="1">
      <c r="B31" s="317"/>
      <c r="C31" s="23"/>
      <c r="D31" s="320"/>
      <c r="E31" s="333" t="s">
        <v>153</v>
      </c>
      <c r="F31" s="285"/>
      <c r="G31" s="286"/>
      <c r="H31" s="292"/>
      <c r="I31" s="276">
        <f>'[2]Cooperative Governance'!H29</f>
        <v>0</v>
      </c>
      <c r="J31" s="272">
        <f>'[2]Cooperative Governance'!I29</f>
        <v>0</v>
      </c>
      <c r="K31" s="273">
        <f>'[2]Cooperative Governance'!J29</f>
        <v>0</v>
      </c>
      <c r="L31" s="277">
        <f>'[2]Cooperative Governance'!K29</f>
        <v>0</v>
      </c>
      <c r="M31" s="272">
        <f>'[2]Cooperative Governance'!L29</f>
        <v>0</v>
      </c>
      <c r="N31" s="273">
        <f>'[2]Cooperative Governance'!M29</f>
        <v>0</v>
      </c>
      <c r="O31" s="277">
        <f>'[2]Cooperative Governance'!N29</f>
        <v>25</v>
      </c>
      <c r="P31" s="272">
        <f>'[2]Cooperative Governance'!O29</f>
        <v>25</v>
      </c>
      <c r="Q31" s="277">
        <f>'[2]Cooperative Governance'!P29</f>
        <v>25</v>
      </c>
      <c r="R31" s="302">
        <f>'[2]Cooperative Governance'!Q29</f>
        <v>25</v>
      </c>
      <c r="S31" s="287">
        <f>'[2]Cooperative Governance'!R29</f>
        <v>25</v>
      </c>
      <c r="T31" s="272">
        <f>'[2]Cooperative Governance'!S29</f>
        <v>22</v>
      </c>
      <c r="X31" s="318"/>
    </row>
    <row r="32" spans="2:24" ht="12.75" customHeight="1">
      <c r="B32" s="317"/>
      <c r="C32" s="322"/>
      <c r="D32" s="303"/>
      <c r="E32" s="334" t="s">
        <v>154</v>
      </c>
      <c r="F32" s="285"/>
      <c r="G32" s="286"/>
      <c r="H32" s="292"/>
      <c r="I32" s="276">
        <f>'[2]Cooperative Governance'!H30</f>
        <v>0</v>
      </c>
      <c r="J32" s="272">
        <f>'[2]Cooperative Governance'!I30</f>
        <v>0</v>
      </c>
      <c r="K32" s="273">
        <f>'[2]Cooperative Governance'!J30</f>
        <v>0</v>
      </c>
      <c r="L32" s="277">
        <f>'[2]Cooperative Governance'!K30</f>
        <v>0</v>
      </c>
      <c r="M32" s="272">
        <f>'[2]Cooperative Governance'!L30</f>
        <v>0</v>
      </c>
      <c r="N32" s="273">
        <f>'[2]Cooperative Governance'!M30</f>
        <v>0</v>
      </c>
      <c r="O32" s="277">
        <f>'[2]Cooperative Governance'!N30</f>
        <v>25948</v>
      </c>
      <c r="P32" s="272">
        <f>'[2]Cooperative Governance'!O30</f>
        <v>22666</v>
      </c>
      <c r="Q32" s="277">
        <f>'[2]Cooperative Governance'!P30</f>
        <v>26869</v>
      </c>
      <c r="R32" s="302">
        <f>'[2]Cooperative Governance'!Q30</f>
        <v>26869</v>
      </c>
      <c r="S32" s="287">
        <f>'[2]Cooperative Governance'!R30</f>
        <v>22666</v>
      </c>
      <c r="T32" s="272">
        <f>'[2]Cooperative Governance'!S30</f>
        <v>26573</v>
      </c>
      <c r="X32" s="318"/>
    </row>
    <row r="33" spans="2:24" ht="12.75" customHeight="1">
      <c r="B33" s="317"/>
      <c r="C33" s="322"/>
      <c r="D33" s="303" t="s">
        <v>155</v>
      </c>
      <c r="E33" s="334"/>
      <c r="F33" s="272"/>
      <c r="G33" s="273"/>
      <c r="H33" s="274"/>
      <c r="I33" s="305"/>
      <c r="J33" s="306"/>
      <c r="K33" s="307"/>
      <c r="L33" s="308"/>
      <c r="M33" s="306"/>
      <c r="N33" s="307"/>
      <c r="O33" s="308"/>
      <c r="P33" s="306"/>
      <c r="Q33" s="308"/>
      <c r="R33" s="309"/>
      <c r="S33" s="308"/>
      <c r="T33" s="306"/>
      <c r="X33" s="318"/>
    </row>
    <row r="34" spans="2:24" ht="12.75" customHeight="1">
      <c r="B34" s="317"/>
      <c r="C34" s="322"/>
      <c r="D34" s="320"/>
      <c r="E34" s="334" t="s">
        <v>156</v>
      </c>
      <c r="F34" s="285"/>
      <c r="G34" s="286"/>
      <c r="H34" s="292"/>
      <c r="I34" s="276">
        <f>'[2]Cooperative Governance'!H32</f>
        <v>0</v>
      </c>
      <c r="J34" s="272">
        <f>'[2]Cooperative Governance'!I32</f>
        <v>0</v>
      </c>
      <c r="K34" s="273">
        <f>'[2]Cooperative Governance'!J32</f>
        <v>0</v>
      </c>
      <c r="L34" s="277">
        <f>'[2]Cooperative Governance'!K32</f>
        <v>0</v>
      </c>
      <c r="M34" s="272">
        <f>'[2]Cooperative Governance'!L32</f>
        <v>0</v>
      </c>
      <c r="N34" s="273">
        <f>'[2]Cooperative Governance'!M32</f>
        <v>0</v>
      </c>
      <c r="O34" s="277">
        <f>'[2]Cooperative Governance'!N32</f>
        <v>29</v>
      </c>
      <c r="P34" s="272">
        <f>'[2]Cooperative Governance'!O32</f>
        <v>29</v>
      </c>
      <c r="Q34" s="277">
        <f>'[2]Cooperative Governance'!P32</f>
        <v>27</v>
      </c>
      <c r="R34" s="302">
        <f>'[2]Cooperative Governance'!Q32</f>
        <v>27</v>
      </c>
      <c r="S34" s="287">
        <f>'[2]Cooperative Governance'!R32</f>
        <v>29</v>
      </c>
      <c r="T34" s="272">
        <f>'[2]Cooperative Governance'!S32</f>
        <v>27</v>
      </c>
      <c r="X34" s="318"/>
    </row>
    <row r="35" spans="2:24" ht="12.75" customHeight="1">
      <c r="B35" s="317"/>
      <c r="C35" s="322"/>
      <c r="D35" s="320"/>
      <c r="E35" s="334" t="s">
        <v>157</v>
      </c>
      <c r="F35" s="285"/>
      <c r="G35" s="286"/>
      <c r="H35" s="292"/>
      <c r="I35" s="276">
        <f>'[2]Cooperative Governance'!H33</f>
        <v>0</v>
      </c>
      <c r="J35" s="272">
        <f>'[2]Cooperative Governance'!I33</f>
        <v>0</v>
      </c>
      <c r="K35" s="273">
        <f>'[2]Cooperative Governance'!J33</f>
        <v>0</v>
      </c>
      <c r="L35" s="277">
        <f>'[2]Cooperative Governance'!K33</f>
        <v>0</v>
      </c>
      <c r="M35" s="272">
        <f>'[2]Cooperative Governance'!L33</f>
        <v>0</v>
      </c>
      <c r="N35" s="273">
        <f>'[2]Cooperative Governance'!M33</f>
        <v>0</v>
      </c>
      <c r="O35" s="277">
        <f>'[2]Cooperative Governance'!N33</f>
        <v>29</v>
      </c>
      <c r="P35" s="272">
        <f>'[2]Cooperative Governance'!O33</f>
        <v>25</v>
      </c>
      <c r="Q35" s="277">
        <f>'[2]Cooperative Governance'!P33</f>
        <v>22</v>
      </c>
      <c r="R35" s="302">
        <f>'[2]Cooperative Governance'!Q33</f>
        <v>22</v>
      </c>
      <c r="S35" s="287">
        <f>'[2]Cooperative Governance'!R33</f>
        <v>25</v>
      </c>
      <c r="T35" s="272">
        <f>'[2]Cooperative Governance'!S33</f>
        <v>22</v>
      </c>
      <c r="X35" s="318"/>
    </row>
    <row r="36" spans="2:24" ht="12.75" customHeight="1">
      <c r="B36" s="317"/>
      <c r="C36" s="322"/>
      <c r="D36" s="304" t="s">
        <v>158</v>
      </c>
      <c r="E36" s="310"/>
      <c r="F36" s="285"/>
      <c r="G36" s="286"/>
      <c r="H36" s="292"/>
      <c r="I36" s="284"/>
      <c r="J36" s="285"/>
      <c r="K36" s="286"/>
      <c r="L36" s="287"/>
      <c r="M36" s="285"/>
      <c r="N36" s="286"/>
      <c r="O36" s="287"/>
      <c r="P36" s="285"/>
      <c r="Q36" s="287"/>
      <c r="R36" s="311"/>
      <c r="S36" s="287"/>
      <c r="T36" s="285"/>
      <c r="X36" s="318"/>
    </row>
    <row r="37" spans="2:24" ht="12.75" customHeight="1">
      <c r="B37" s="317"/>
      <c r="C37" s="322"/>
      <c r="D37" s="320"/>
      <c r="E37" s="334" t="s">
        <v>159</v>
      </c>
      <c r="F37" s="272"/>
      <c r="G37" s="273"/>
      <c r="H37" s="274"/>
      <c r="I37" s="276">
        <f>'[2]Cooperative Governance'!H35</f>
        <v>0</v>
      </c>
      <c r="J37" s="272">
        <f>'[2]Cooperative Governance'!I35</f>
        <v>0</v>
      </c>
      <c r="K37" s="273">
        <f>'[2]Cooperative Governance'!J35</f>
        <v>0</v>
      </c>
      <c r="L37" s="277">
        <f>'[2]Cooperative Governance'!K35</f>
        <v>0</v>
      </c>
      <c r="M37" s="272">
        <f>'[2]Cooperative Governance'!L35</f>
        <v>0</v>
      </c>
      <c r="N37" s="273">
        <f>'[2]Cooperative Governance'!M35</f>
        <v>0</v>
      </c>
      <c r="O37" s="277">
        <f>'[2]Cooperative Governance'!N35</f>
        <v>0</v>
      </c>
      <c r="P37" s="272">
        <f>'[2]Cooperative Governance'!O35</f>
        <v>0</v>
      </c>
      <c r="Q37" s="277">
        <f>'[2]Cooperative Governance'!P35</f>
        <v>0</v>
      </c>
      <c r="R37" s="302">
        <f>'[2]Cooperative Governance'!Q35</f>
        <v>0</v>
      </c>
      <c r="S37" s="287">
        <f>'[2]Cooperative Governance'!R35</f>
        <v>0</v>
      </c>
      <c r="T37" s="272">
        <f>'[2]Cooperative Governance'!S35</f>
        <v>0</v>
      </c>
      <c r="X37" s="318"/>
    </row>
    <row r="38" spans="2:24" ht="12.75" customHeight="1">
      <c r="B38" s="317"/>
      <c r="C38" s="23"/>
      <c r="D38" s="303"/>
      <c r="E38" s="319" t="s">
        <v>160</v>
      </c>
      <c r="F38" s="285"/>
      <c r="G38" s="286"/>
      <c r="H38" s="292"/>
      <c r="I38" s="338">
        <f>'[2]Cooperative Governance'!H36</f>
        <v>0</v>
      </c>
      <c r="J38" s="235">
        <f>'[2]Cooperative Governance'!I36</f>
        <v>0</v>
      </c>
      <c r="K38" s="236">
        <f>'[2]Cooperative Governance'!J36</f>
        <v>0</v>
      </c>
      <c r="L38" s="238">
        <f>'[2]Cooperative Governance'!K36</f>
        <v>0</v>
      </c>
      <c r="M38" s="235">
        <f>'[2]Cooperative Governance'!L36</f>
        <v>0</v>
      </c>
      <c r="N38" s="236">
        <f>'[2]Cooperative Governance'!M36</f>
        <v>0</v>
      </c>
      <c r="O38" s="238">
        <f>'[2]Cooperative Governance'!N36</f>
        <v>5</v>
      </c>
      <c r="P38" s="235">
        <f>'[2]Cooperative Governance'!O36</f>
        <v>5</v>
      </c>
      <c r="Q38" s="238">
        <f>'[2]Cooperative Governance'!P36</f>
        <v>5</v>
      </c>
      <c r="R38" s="237">
        <f>'[2]Cooperative Governance'!Q36</f>
        <v>5</v>
      </c>
      <c r="S38" s="239">
        <f>'[2]Cooperative Governance'!R36</f>
        <v>5</v>
      </c>
      <c r="T38" s="235">
        <f>'[2]Cooperative Governance'!S36</f>
        <v>22</v>
      </c>
      <c r="X38" s="318"/>
    </row>
    <row r="39" spans="2:24" ht="12.75" customHeight="1">
      <c r="B39" s="317"/>
      <c r="C39" s="23"/>
      <c r="D39" s="303"/>
      <c r="E39" s="334" t="s">
        <v>161</v>
      </c>
      <c r="F39" s="285"/>
      <c r="G39" s="286"/>
      <c r="H39" s="292"/>
      <c r="I39" s="276">
        <f>'[2]Cooperative Governance'!H37</f>
        <v>0</v>
      </c>
      <c r="J39" s="272">
        <f>'[2]Cooperative Governance'!I37</f>
        <v>0</v>
      </c>
      <c r="K39" s="273">
        <f>'[2]Cooperative Governance'!J37</f>
        <v>0</v>
      </c>
      <c r="L39" s="277">
        <f>'[2]Cooperative Governance'!K37</f>
        <v>0</v>
      </c>
      <c r="M39" s="272">
        <f>'[2]Cooperative Governance'!L37</f>
        <v>0</v>
      </c>
      <c r="N39" s="273">
        <f>'[2]Cooperative Governance'!M37</f>
        <v>0</v>
      </c>
      <c r="O39" s="277" t="str">
        <f>'[2]Cooperative Governance'!N37</f>
        <v xml:space="preserve">                         -</v>
      </c>
      <c r="P39" s="272">
        <f>'[2]Cooperative Governance'!O37</f>
        <v>0</v>
      </c>
      <c r="Q39" s="277" t="str">
        <f>'[2]Cooperative Governance'!P37</f>
        <v xml:space="preserve">                          -</v>
      </c>
      <c r="R39" s="302">
        <f>'[2]Cooperative Governance'!Q37</f>
        <v>0</v>
      </c>
      <c r="S39" s="287">
        <f>'[2]Cooperative Governance'!R37</f>
        <v>1</v>
      </c>
      <c r="T39" s="272">
        <f>'[2]Cooperative Governance'!S37</f>
        <v>1</v>
      </c>
      <c r="X39" s="318"/>
    </row>
    <row r="40" spans="2:24" ht="15" customHeight="1">
      <c r="B40" s="317"/>
      <c r="C40" s="31"/>
      <c r="D40" s="32"/>
      <c r="E40" s="49"/>
      <c r="F40" s="74"/>
      <c r="G40" s="75"/>
      <c r="H40" s="76"/>
      <c r="I40" s="548"/>
      <c r="J40" s="208"/>
      <c r="K40" s="209"/>
      <c r="L40" s="324"/>
      <c r="M40" s="208"/>
      <c r="N40" s="549"/>
      <c r="O40" s="324"/>
      <c r="P40" s="208"/>
      <c r="Q40" s="324"/>
      <c r="R40" s="325"/>
      <c r="S40" s="77"/>
      <c r="T40" s="326"/>
      <c r="X40" s="318"/>
    </row>
    <row r="41" spans="2:24" ht="15" customHeight="1">
      <c r="B41" s="317"/>
      <c r="C41" s="553" t="s">
        <v>16</v>
      </c>
      <c r="D41" s="554"/>
      <c r="E41" s="558"/>
      <c r="F41" s="327"/>
      <c r="G41" s="327"/>
      <c r="H41" s="327"/>
      <c r="I41" s="193" t="s">
        <v>203</v>
      </c>
      <c r="J41" s="327"/>
      <c r="K41" s="327"/>
      <c r="L41" s="327"/>
      <c r="M41" s="327"/>
      <c r="N41" s="328"/>
      <c r="O41" s="328"/>
      <c r="P41" s="327"/>
      <c r="Q41" s="327"/>
      <c r="R41" s="327"/>
      <c r="S41" s="327"/>
      <c r="T41" s="327"/>
      <c r="X41" s="318"/>
    </row>
    <row r="42" spans="2:24" ht="15" customHeight="1">
      <c r="B42" s="317"/>
      <c r="E42" s="45"/>
      <c r="F42" s="327"/>
      <c r="G42" s="327"/>
      <c r="H42" s="327"/>
      <c r="I42" s="327"/>
      <c r="J42" s="327"/>
      <c r="K42" s="327"/>
      <c r="L42" s="327"/>
      <c r="M42" s="327"/>
      <c r="N42" s="327"/>
      <c r="O42" s="327"/>
      <c r="P42" s="327"/>
      <c r="Q42" s="327"/>
      <c r="R42" s="327"/>
      <c r="S42" s="327"/>
      <c r="T42" s="327"/>
      <c r="X42" s="318"/>
    </row>
    <row r="43" spans="2:24" ht="13" thickBot="1">
      <c r="B43" s="329"/>
      <c r="C43" s="330"/>
      <c r="D43" s="36"/>
      <c r="E43" s="331"/>
      <c r="F43" s="330"/>
      <c r="G43" s="330"/>
      <c r="H43" s="330"/>
      <c r="I43" s="330"/>
      <c r="J43" s="330"/>
      <c r="K43" s="330"/>
      <c r="L43" s="330"/>
      <c r="M43" s="330"/>
      <c r="N43" s="330"/>
      <c r="O43" s="330"/>
      <c r="P43" s="330"/>
      <c r="Q43" s="330"/>
      <c r="R43" s="330"/>
      <c r="S43" s="330"/>
      <c r="T43" s="330"/>
      <c r="U43" s="330"/>
      <c r="V43" s="330"/>
      <c r="W43" s="330"/>
      <c r="X43" s="332"/>
    </row>
    <row r="44" spans="2:24" ht="13.75" thickTop="1"/>
  </sheetData>
  <sheetCalcPr fullCalcOnLoad="1"/>
  <phoneticPr fontId="13" type="noConversion"/>
  <dataValidations count="3">
    <dataValidation allowBlank="1" showInputMessage="1" sqref="I38:T38 K39:T39 K8:T37 I40:T42"/>
    <dataValidation type="whole" operator="greaterThanOrEqual" allowBlank="1" showInputMessage="1" showErrorMessage="1" error="Only numbers - No percentages, text or numbers less than zero!" sqref="I39:J39 I8:J37 F8:H39">
      <formula1>0</formula1>
    </dataValidation>
    <dataValidation type="decimal" operator="greaterThanOrEqual" allowBlank="1" showInputMessage="1" showErrorMessage="1" sqref="F40:H40">
      <formula1>0</formula1>
    </dataValidation>
  </dataValidations>
  <pageMargins left="0.5" right="0.5" top="1.5" bottom="1.5" header="0.511811023622047" footer="0.511811023622047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B1:Z278"/>
  <sheetViews>
    <sheetView showGridLines="0" view="pageBreakPreview" topLeftCell="A34" zoomScale="87" zoomScaleNormal="87" zoomScaleSheetLayoutView="87" zoomScalePageLayoutView="87" workbookViewId="0">
      <selection activeCell="A16" sqref="A16"/>
    </sheetView>
  </sheetViews>
  <sheetFormatPr baseColWidth="10" defaultColWidth="8.83203125" defaultRowHeight="12"/>
  <cols>
    <col min="1" max="2" width="5.6640625" style="1" customWidth="1"/>
    <col min="3" max="3" width="1.83203125" style="1" customWidth="1"/>
    <col min="4" max="4" width="1.83203125" style="2" customWidth="1"/>
    <col min="5" max="5" width="87.6640625" style="312" customWidth="1"/>
    <col min="6" max="8" width="12.6640625" style="1" hidden="1" customWidth="1"/>
    <col min="9" max="10" width="15.6640625" style="1" customWidth="1"/>
    <col min="11" max="11" width="15.6640625" style="1" hidden="1" customWidth="1"/>
    <col min="12" max="13" width="14.6640625" style="1" customWidth="1"/>
    <col min="14" max="14" width="14.6640625" style="1" hidden="1" customWidth="1"/>
    <col min="15" max="20" width="14.6640625" style="1" customWidth="1"/>
    <col min="21" max="25" width="9.1640625" style="1" customWidth="1"/>
    <col min="26" max="26" width="5.6640625" style="1" customWidth="1"/>
    <col min="27" max="252" width="8.83203125" style="1"/>
    <col min="253" max="254" width="5.6640625" style="1" customWidth="1"/>
    <col min="255" max="256" width="1.83203125" style="1" customWidth="1"/>
    <col min="257" max="257" width="85.6640625" style="1" customWidth="1"/>
    <col min="258" max="261" width="0" style="1" hidden="1" customWidth="1"/>
    <col min="262" max="264" width="14.6640625" style="1" customWidth="1"/>
    <col min="265" max="265" width="5.6640625" style="1" customWidth="1"/>
    <col min="266" max="508" width="8.83203125" style="1"/>
    <col min="509" max="510" width="5.6640625" style="1" customWidth="1"/>
    <col min="511" max="512" width="1.83203125" style="1" customWidth="1"/>
    <col min="513" max="513" width="85.6640625" style="1" customWidth="1"/>
    <col min="514" max="517" width="0" style="1" hidden="1" customWidth="1"/>
    <col min="518" max="520" width="14.6640625" style="1" customWidth="1"/>
    <col min="521" max="521" width="5.6640625" style="1" customWidth="1"/>
    <col min="522" max="764" width="8.83203125" style="1"/>
    <col min="765" max="766" width="5.6640625" style="1" customWidth="1"/>
    <col min="767" max="768" width="1.83203125" style="1" customWidth="1"/>
    <col min="769" max="769" width="85.6640625" style="1" customWidth="1"/>
    <col min="770" max="773" width="0" style="1" hidden="1" customWidth="1"/>
    <col min="774" max="776" width="14.6640625" style="1" customWidth="1"/>
    <col min="777" max="777" width="5.6640625" style="1" customWidth="1"/>
    <col min="778" max="1020" width="8.83203125" style="1"/>
    <col min="1021" max="1022" width="5.6640625" style="1" customWidth="1"/>
    <col min="1023" max="1024" width="1.83203125" style="1" customWidth="1"/>
    <col min="1025" max="1025" width="85.6640625" style="1" customWidth="1"/>
    <col min="1026" max="1029" width="0" style="1" hidden="1" customWidth="1"/>
    <col min="1030" max="1032" width="14.6640625" style="1" customWidth="1"/>
    <col min="1033" max="1033" width="5.6640625" style="1" customWidth="1"/>
    <col min="1034" max="1276" width="8.83203125" style="1"/>
    <col min="1277" max="1278" width="5.6640625" style="1" customWidth="1"/>
    <col min="1279" max="1280" width="1.83203125" style="1" customWidth="1"/>
    <col min="1281" max="1281" width="85.6640625" style="1" customWidth="1"/>
    <col min="1282" max="1285" width="0" style="1" hidden="1" customWidth="1"/>
    <col min="1286" max="1288" width="14.6640625" style="1" customWidth="1"/>
    <col min="1289" max="1289" width="5.6640625" style="1" customWidth="1"/>
    <col min="1290" max="1532" width="8.83203125" style="1"/>
    <col min="1533" max="1534" width="5.6640625" style="1" customWidth="1"/>
    <col min="1535" max="1536" width="1.83203125" style="1" customWidth="1"/>
    <col min="1537" max="1537" width="85.6640625" style="1" customWidth="1"/>
    <col min="1538" max="1541" width="0" style="1" hidden="1" customWidth="1"/>
    <col min="1542" max="1544" width="14.6640625" style="1" customWidth="1"/>
    <col min="1545" max="1545" width="5.6640625" style="1" customWidth="1"/>
    <col min="1546" max="1788" width="8.83203125" style="1"/>
    <col min="1789" max="1790" width="5.6640625" style="1" customWidth="1"/>
    <col min="1791" max="1792" width="1.83203125" style="1" customWidth="1"/>
    <col min="1793" max="1793" width="85.6640625" style="1" customWidth="1"/>
    <col min="1794" max="1797" width="0" style="1" hidden="1" customWidth="1"/>
    <col min="1798" max="1800" width="14.6640625" style="1" customWidth="1"/>
    <col min="1801" max="1801" width="5.6640625" style="1" customWidth="1"/>
    <col min="1802" max="2044" width="8.83203125" style="1"/>
    <col min="2045" max="2046" width="5.6640625" style="1" customWidth="1"/>
    <col min="2047" max="2048" width="1.83203125" style="1" customWidth="1"/>
    <col min="2049" max="2049" width="85.6640625" style="1" customWidth="1"/>
    <col min="2050" max="2053" width="0" style="1" hidden="1" customWidth="1"/>
    <col min="2054" max="2056" width="14.6640625" style="1" customWidth="1"/>
    <col min="2057" max="2057" width="5.6640625" style="1" customWidth="1"/>
    <col min="2058" max="2300" width="8.83203125" style="1"/>
    <col min="2301" max="2302" width="5.6640625" style="1" customWidth="1"/>
    <col min="2303" max="2304" width="1.83203125" style="1" customWidth="1"/>
    <col min="2305" max="2305" width="85.6640625" style="1" customWidth="1"/>
    <col min="2306" max="2309" width="0" style="1" hidden="1" customWidth="1"/>
    <col min="2310" max="2312" width="14.6640625" style="1" customWidth="1"/>
    <col min="2313" max="2313" width="5.6640625" style="1" customWidth="1"/>
    <col min="2314" max="2556" width="8.83203125" style="1"/>
    <col min="2557" max="2558" width="5.6640625" style="1" customWidth="1"/>
    <col min="2559" max="2560" width="1.83203125" style="1" customWidth="1"/>
    <col min="2561" max="2561" width="85.6640625" style="1" customWidth="1"/>
    <col min="2562" max="2565" width="0" style="1" hidden="1" customWidth="1"/>
    <col min="2566" max="2568" width="14.6640625" style="1" customWidth="1"/>
    <col min="2569" max="2569" width="5.6640625" style="1" customWidth="1"/>
    <col min="2570" max="2812" width="8.83203125" style="1"/>
    <col min="2813" max="2814" width="5.6640625" style="1" customWidth="1"/>
    <col min="2815" max="2816" width="1.83203125" style="1" customWidth="1"/>
    <col min="2817" max="2817" width="85.6640625" style="1" customWidth="1"/>
    <col min="2818" max="2821" width="0" style="1" hidden="1" customWidth="1"/>
    <col min="2822" max="2824" width="14.6640625" style="1" customWidth="1"/>
    <col min="2825" max="2825" width="5.6640625" style="1" customWidth="1"/>
    <col min="2826" max="3068" width="8.83203125" style="1"/>
    <col min="3069" max="3070" width="5.6640625" style="1" customWidth="1"/>
    <col min="3071" max="3072" width="1.83203125" style="1" customWidth="1"/>
    <col min="3073" max="3073" width="85.6640625" style="1" customWidth="1"/>
    <col min="3074" max="3077" width="0" style="1" hidden="1" customWidth="1"/>
    <col min="3078" max="3080" width="14.6640625" style="1" customWidth="1"/>
    <col min="3081" max="3081" width="5.6640625" style="1" customWidth="1"/>
    <col min="3082" max="3324" width="8.83203125" style="1"/>
    <col min="3325" max="3326" width="5.6640625" style="1" customWidth="1"/>
    <col min="3327" max="3328" width="1.83203125" style="1" customWidth="1"/>
    <col min="3329" max="3329" width="85.6640625" style="1" customWidth="1"/>
    <col min="3330" max="3333" width="0" style="1" hidden="1" customWidth="1"/>
    <col min="3334" max="3336" width="14.6640625" style="1" customWidth="1"/>
    <col min="3337" max="3337" width="5.6640625" style="1" customWidth="1"/>
    <col min="3338" max="3580" width="8.83203125" style="1"/>
    <col min="3581" max="3582" width="5.6640625" style="1" customWidth="1"/>
    <col min="3583" max="3584" width="1.83203125" style="1" customWidth="1"/>
    <col min="3585" max="3585" width="85.6640625" style="1" customWidth="1"/>
    <col min="3586" max="3589" width="0" style="1" hidden="1" customWidth="1"/>
    <col min="3590" max="3592" width="14.6640625" style="1" customWidth="1"/>
    <col min="3593" max="3593" width="5.6640625" style="1" customWidth="1"/>
    <col min="3594" max="3836" width="8.83203125" style="1"/>
    <col min="3837" max="3838" width="5.6640625" style="1" customWidth="1"/>
    <col min="3839" max="3840" width="1.83203125" style="1" customWidth="1"/>
    <col min="3841" max="3841" width="85.6640625" style="1" customWidth="1"/>
    <col min="3842" max="3845" width="0" style="1" hidden="1" customWidth="1"/>
    <col min="3846" max="3848" width="14.6640625" style="1" customWidth="1"/>
    <col min="3849" max="3849" width="5.6640625" style="1" customWidth="1"/>
    <col min="3850" max="4092" width="8.83203125" style="1"/>
    <col min="4093" max="4094" width="5.6640625" style="1" customWidth="1"/>
    <col min="4095" max="4096" width="1.83203125" style="1" customWidth="1"/>
    <col min="4097" max="4097" width="85.6640625" style="1" customWidth="1"/>
    <col min="4098" max="4101" width="0" style="1" hidden="1" customWidth="1"/>
    <col min="4102" max="4104" width="14.6640625" style="1" customWidth="1"/>
    <col min="4105" max="4105" width="5.6640625" style="1" customWidth="1"/>
    <col min="4106" max="4348" width="8.83203125" style="1"/>
    <col min="4349" max="4350" width="5.6640625" style="1" customWidth="1"/>
    <col min="4351" max="4352" width="1.83203125" style="1" customWidth="1"/>
    <col min="4353" max="4353" width="85.6640625" style="1" customWidth="1"/>
    <col min="4354" max="4357" width="0" style="1" hidden="1" customWidth="1"/>
    <col min="4358" max="4360" width="14.6640625" style="1" customWidth="1"/>
    <col min="4361" max="4361" width="5.6640625" style="1" customWidth="1"/>
    <col min="4362" max="4604" width="8.83203125" style="1"/>
    <col min="4605" max="4606" width="5.6640625" style="1" customWidth="1"/>
    <col min="4607" max="4608" width="1.83203125" style="1" customWidth="1"/>
    <col min="4609" max="4609" width="85.6640625" style="1" customWidth="1"/>
    <col min="4610" max="4613" width="0" style="1" hidden="1" customWidth="1"/>
    <col min="4614" max="4616" width="14.6640625" style="1" customWidth="1"/>
    <col min="4617" max="4617" width="5.6640625" style="1" customWidth="1"/>
    <col min="4618" max="4860" width="8.83203125" style="1"/>
    <col min="4861" max="4862" width="5.6640625" style="1" customWidth="1"/>
    <col min="4863" max="4864" width="1.83203125" style="1" customWidth="1"/>
    <col min="4865" max="4865" width="85.6640625" style="1" customWidth="1"/>
    <col min="4866" max="4869" width="0" style="1" hidden="1" customWidth="1"/>
    <col min="4870" max="4872" width="14.6640625" style="1" customWidth="1"/>
    <col min="4873" max="4873" width="5.6640625" style="1" customWidth="1"/>
    <col min="4874" max="5116" width="8.83203125" style="1"/>
    <col min="5117" max="5118" width="5.6640625" style="1" customWidth="1"/>
    <col min="5119" max="5120" width="1.83203125" style="1" customWidth="1"/>
    <col min="5121" max="5121" width="85.6640625" style="1" customWidth="1"/>
    <col min="5122" max="5125" width="0" style="1" hidden="1" customWidth="1"/>
    <col min="5126" max="5128" width="14.6640625" style="1" customWidth="1"/>
    <col min="5129" max="5129" width="5.6640625" style="1" customWidth="1"/>
    <col min="5130" max="5372" width="8.83203125" style="1"/>
    <col min="5373" max="5374" width="5.6640625" style="1" customWidth="1"/>
    <col min="5375" max="5376" width="1.83203125" style="1" customWidth="1"/>
    <col min="5377" max="5377" width="85.6640625" style="1" customWidth="1"/>
    <col min="5378" max="5381" width="0" style="1" hidden="1" customWidth="1"/>
    <col min="5382" max="5384" width="14.6640625" style="1" customWidth="1"/>
    <col min="5385" max="5385" width="5.6640625" style="1" customWidth="1"/>
    <col min="5386" max="5628" width="8.83203125" style="1"/>
    <col min="5629" max="5630" width="5.6640625" style="1" customWidth="1"/>
    <col min="5631" max="5632" width="1.83203125" style="1" customWidth="1"/>
    <col min="5633" max="5633" width="85.6640625" style="1" customWidth="1"/>
    <col min="5634" max="5637" width="0" style="1" hidden="1" customWidth="1"/>
    <col min="5638" max="5640" width="14.6640625" style="1" customWidth="1"/>
    <col min="5641" max="5641" width="5.6640625" style="1" customWidth="1"/>
    <col min="5642" max="5884" width="8.83203125" style="1"/>
    <col min="5885" max="5886" width="5.6640625" style="1" customWidth="1"/>
    <col min="5887" max="5888" width="1.83203125" style="1" customWidth="1"/>
    <col min="5889" max="5889" width="85.6640625" style="1" customWidth="1"/>
    <col min="5890" max="5893" width="0" style="1" hidden="1" customWidth="1"/>
    <col min="5894" max="5896" width="14.6640625" style="1" customWidth="1"/>
    <col min="5897" max="5897" width="5.6640625" style="1" customWidth="1"/>
    <col min="5898" max="6140" width="8.83203125" style="1"/>
    <col min="6141" max="6142" width="5.6640625" style="1" customWidth="1"/>
    <col min="6143" max="6144" width="1.83203125" style="1" customWidth="1"/>
    <col min="6145" max="6145" width="85.6640625" style="1" customWidth="1"/>
    <col min="6146" max="6149" width="0" style="1" hidden="1" customWidth="1"/>
    <col min="6150" max="6152" width="14.6640625" style="1" customWidth="1"/>
    <col min="6153" max="6153" width="5.6640625" style="1" customWidth="1"/>
    <col min="6154" max="6396" width="8.83203125" style="1"/>
    <col min="6397" max="6398" width="5.6640625" style="1" customWidth="1"/>
    <col min="6399" max="6400" width="1.83203125" style="1" customWidth="1"/>
    <col min="6401" max="6401" width="85.6640625" style="1" customWidth="1"/>
    <col min="6402" max="6405" width="0" style="1" hidden="1" customWidth="1"/>
    <col min="6406" max="6408" width="14.6640625" style="1" customWidth="1"/>
    <col min="6409" max="6409" width="5.6640625" style="1" customWidth="1"/>
    <col min="6410" max="6652" width="8.83203125" style="1"/>
    <col min="6653" max="6654" width="5.6640625" style="1" customWidth="1"/>
    <col min="6655" max="6656" width="1.83203125" style="1" customWidth="1"/>
    <col min="6657" max="6657" width="85.6640625" style="1" customWidth="1"/>
    <col min="6658" max="6661" width="0" style="1" hidden="1" customWidth="1"/>
    <col min="6662" max="6664" width="14.6640625" style="1" customWidth="1"/>
    <col min="6665" max="6665" width="5.6640625" style="1" customWidth="1"/>
    <col min="6666" max="6908" width="8.83203125" style="1"/>
    <col min="6909" max="6910" width="5.6640625" style="1" customWidth="1"/>
    <col min="6911" max="6912" width="1.83203125" style="1" customWidth="1"/>
    <col min="6913" max="6913" width="85.6640625" style="1" customWidth="1"/>
    <col min="6914" max="6917" width="0" style="1" hidden="1" customWidth="1"/>
    <col min="6918" max="6920" width="14.6640625" style="1" customWidth="1"/>
    <col min="6921" max="6921" width="5.6640625" style="1" customWidth="1"/>
    <col min="6922" max="7164" width="8.83203125" style="1"/>
    <col min="7165" max="7166" width="5.6640625" style="1" customWidth="1"/>
    <col min="7167" max="7168" width="1.83203125" style="1" customWidth="1"/>
    <col min="7169" max="7169" width="85.6640625" style="1" customWidth="1"/>
    <col min="7170" max="7173" width="0" style="1" hidden="1" customWidth="1"/>
    <col min="7174" max="7176" width="14.6640625" style="1" customWidth="1"/>
    <col min="7177" max="7177" width="5.6640625" style="1" customWidth="1"/>
    <col min="7178" max="7420" width="8.83203125" style="1"/>
    <col min="7421" max="7422" width="5.6640625" style="1" customWidth="1"/>
    <col min="7423" max="7424" width="1.83203125" style="1" customWidth="1"/>
    <col min="7425" max="7425" width="85.6640625" style="1" customWidth="1"/>
    <col min="7426" max="7429" width="0" style="1" hidden="1" customWidth="1"/>
    <col min="7430" max="7432" width="14.6640625" style="1" customWidth="1"/>
    <col min="7433" max="7433" width="5.6640625" style="1" customWidth="1"/>
    <col min="7434" max="7676" width="8.83203125" style="1"/>
    <col min="7677" max="7678" width="5.6640625" style="1" customWidth="1"/>
    <col min="7679" max="7680" width="1.83203125" style="1" customWidth="1"/>
    <col min="7681" max="7681" width="85.6640625" style="1" customWidth="1"/>
    <col min="7682" max="7685" width="0" style="1" hidden="1" customWidth="1"/>
    <col min="7686" max="7688" width="14.6640625" style="1" customWidth="1"/>
    <col min="7689" max="7689" width="5.6640625" style="1" customWidth="1"/>
    <col min="7690" max="7932" width="8.83203125" style="1"/>
    <col min="7933" max="7934" width="5.6640625" style="1" customWidth="1"/>
    <col min="7935" max="7936" width="1.83203125" style="1" customWidth="1"/>
    <col min="7937" max="7937" width="85.6640625" style="1" customWidth="1"/>
    <col min="7938" max="7941" width="0" style="1" hidden="1" customWidth="1"/>
    <col min="7942" max="7944" width="14.6640625" style="1" customWidth="1"/>
    <col min="7945" max="7945" width="5.6640625" style="1" customWidth="1"/>
    <col min="7946" max="8188" width="8.83203125" style="1"/>
    <col min="8189" max="8190" width="5.6640625" style="1" customWidth="1"/>
    <col min="8191" max="8192" width="1.83203125" style="1" customWidth="1"/>
    <col min="8193" max="8193" width="85.6640625" style="1" customWidth="1"/>
    <col min="8194" max="8197" width="0" style="1" hidden="1" customWidth="1"/>
    <col min="8198" max="8200" width="14.6640625" style="1" customWidth="1"/>
    <col min="8201" max="8201" width="5.6640625" style="1" customWidth="1"/>
    <col min="8202" max="8444" width="8.83203125" style="1"/>
    <col min="8445" max="8446" width="5.6640625" style="1" customWidth="1"/>
    <col min="8447" max="8448" width="1.83203125" style="1" customWidth="1"/>
    <col min="8449" max="8449" width="85.6640625" style="1" customWidth="1"/>
    <col min="8450" max="8453" width="0" style="1" hidden="1" customWidth="1"/>
    <col min="8454" max="8456" width="14.6640625" style="1" customWidth="1"/>
    <col min="8457" max="8457" width="5.6640625" style="1" customWidth="1"/>
    <col min="8458" max="8700" width="8.83203125" style="1"/>
    <col min="8701" max="8702" width="5.6640625" style="1" customWidth="1"/>
    <col min="8703" max="8704" width="1.83203125" style="1" customWidth="1"/>
    <col min="8705" max="8705" width="85.6640625" style="1" customWidth="1"/>
    <col min="8706" max="8709" width="0" style="1" hidden="1" customWidth="1"/>
    <col min="8710" max="8712" width="14.6640625" style="1" customWidth="1"/>
    <col min="8713" max="8713" width="5.6640625" style="1" customWidth="1"/>
    <col min="8714" max="8956" width="8.83203125" style="1"/>
    <col min="8957" max="8958" width="5.6640625" style="1" customWidth="1"/>
    <col min="8959" max="8960" width="1.83203125" style="1" customWidth="1"/>
    <col min="8961" max="8961" width="85.6640625" style="1" customWidth="1"/>
    <col min="8962" max="8965" width="0" style="1" hidden="1" customWidth="1"/>
    <col min="8966" max="8968" width="14.6640625" style="1" customWidth="1"/>
    <col min="8969" max="8969" width="5.6640625" style="1" customWidth="1"/>
    <col min="8970" max="9212" width="8.83203125" style="1"/>
    <col min="9213" max="9214" width="5.6640625" style="1" customWidth="1"/>
    <col min="9215" max="9216" width="1.83203125" style="1" customWidth="1"/>
    <col min="9217" max="9217" width="85.6640625" style="1" customWidth="1"/>
    <col min="9218" max="9221" width="0" style="1" hidden="1" customWidth="1"/>
    <col min="9222" max="9224" width="14.6640625" style="1" customWidth="1"/>
    <col min="9225" max="9225" width="5.6640625" style="1" customWidth="1"/>
    <col min="9226" max="9468" width="8.83203125" style="1"/>
    <col min="9469" max="9470" width="5.6640625" style="1" customWidth="1"/>
    <col min="9471" max="9472" width="1.83203125" style="1" customWidth="1"/>
    <col min="9473" max="9473" width="85.6640625" style="1" customWidth="1"/>
    <col min="9474" max="9477" width="0" style="1" hidden="1" customWidth="1"/>
    <col min="9478" max="9480" width="14.6640625" style="1" customWidth="1"/>
    <col min="9481" max="9481" width="5.6640625" style="1" customWidth="1"/>
    <col min="9482" max="9724" width="8.83203125" style="1"/>
    <col min="9725" max="9726" width="5.6640625" style="1" customWidth="1"/>
    <col min="9727" max="9728" width="1.83203125" style="1" customWidth="1"/>
    <col min="9729" max="9729" width="85.6640625" style="1" customWidth="1"/>
    <col min="9730" max="9733" width="0" style="1" hidden="1" customWidth="1"/>
    <col min="9734" max="9736" width="14.6640625" style="1" customWidth="1"/>
    <col min="9737" max="9737" width="5.6640625" style="1" customWidth="1"/>
    <col min="9738" max="9980" width="8.83203125" style="1"/>
    <col min="9981" max="9982" width="5.6640625" style="1" customWidth="1"/>
    <col min="9983" max="9984" width="1.83203125" style="1" customWidth="1"/>
    <col min="9985" max="9985" width="85.6640625" style="1" customWidth="1"/>
    <col min="9986" max="9989" width="0" style="1" hidden="1" customWidth="1"/>
    <col min="9990" max="9992" width="14.6640625" style="1" customWidth="1"/>
    <col min="9993" max="9993" width="5.6640625" style="1" customWidth="1"/>
    <col min="9994" max="10236" width="8.83203125" style="1"/>
    <col min="10237" max="10238" width="5.6640625" style="1" customWidth="1"/>
    <col min="10239" max="10240" width="1.83203125" style="1" customWidth="1"/>
    <col min="10241" max="10241" width="85.6640625" style="1" customWidth="1"/>
    <col min="10242" max="10245" width="0" style="1" hidden="1" customWidth="1"/>
    <col min="10246" max="10248" width="14.6640625" style="1" customWidth="1"/>
    <col min="10249" max="10249" width="5.6640625" style="1" customWidth="1"/>
    <col min="10250" max="10492" width="8.83203125" style="1"/>
    <col min="10493" max="10494" width="5.6640625" style="1" customWidth="1"/>
    <col min="10495" max="10496" width="1.83203125" style="1" customWidth="1"/>
    <col min="10497" max="10497" width="85.6640625" style="1" customWidth="1"/>
    <col min="10498" max="10501" width="0" style="1" hidden="1" customWidth="1"/>
    <col min="10502" max="10504" width="14.6640625" style="1" customWidth="1"/>
    <col min="10505" max="10505" width="5.6640625" style="1" customWidth="1"/>
    <col min="10506" max="10748" width="8.83203125" style="1"/>
    <col min="10749" max="10750" width="5.6640625" style="1" customWidth="1"/>
    <col min="10751" max="10752" width="1.83203125" style="1" customWidth="1"/>
    <col min="10753" max="10753" width="85.6640625" style="1" customWidth="1"/>
    <col min="10754" max="10757" width="0" style="1" hidden="1" customWidth="1"/>
    <col min="10758" max="10760" width="14.6640625" style="1" customWidth="1"/>
    <col min="10761" max="10761" width="5.6640625" style="1" customWidth="1"/>
    <col min="10762" max="11004" width="8.83203125" style="1"/>
    <col min="11005" max="11006" width="5.6640625" style="1" customWidth="1"/>
    <col min="11007" max="11008" width="1.83203125" style="1" customWidth="1"/>
    <col min="11009" max="11009" width="85.6640625" style="1" customWidth="1"/>
    <col min="11010" max="11013" width="0" style="1" hidden="1" customWidth="1"/>
    <col min="11014" max="11016" width="14.6640625" style="1" customWidth="1"/>
    <col min="11017" max="11017" width="5.6640625" style="1" customWidth="1"/>
    <col min="11018" max="11260" width="8.83203125" style="1"/>
    <col min="11261" max="11262" width="5.6640625" style="1" customWidth="1"/>
    <col min="11263" max="11264" width="1.83203125" style="1" customWidth="1"/>
    <col min="11265" max="11265" width="85.6640625" style="1" customWidth="1"/>
    <col min="11266" max="11269" width="0" style="1" hidden="1" customWidth="1"/>
    <col min="11270" max="11272" width="14.6640625" style="1" customWidth="1"/>
    <col min="11273" max="11273" width="5.6640625" style="1" customWidth="1"/>
    <col min="11274" max="11516" width="8.83203125" style="1"/>
    <col min="11517" max="11518" width="5.6640625" style="1" customWidth="1"/>
    <col min="11519" max="11520" width="1.83203125" style="1" customWidth="1"/>
    <col min="11521" max="11521" width="85.6640625" style="1" customWidth="1"/>
    <col min="11522" max="11525" width="0" style="1" hidden="1" customWidth="1"/>
    <col min="11526" max="11528" width="14.6640625" style="1" customWidth="1"/>
    <col min="11529" max="11529" width="5.6640625" style="1" customWidth="1"/>
    <col min="11530" max="11772" width="8.83203125" style="1"/>
    <col min="11773" max="11774" width="5.6640625" style="1" customWidth="1"/>
    <col min="11775" max="11776" width="1.83203125" style="1" customWidth="1"/>
    <col min="11777" max="11777" width="85.6640625" style="1" customWidth="1"/>
    <col min="11778" max="11781" width="0" style="1" hidden="1" customWidth="1"/>
    <col min="11782" max="11784" width="14.6640625" style="1" customWidth="1"/>
    <col min="11785" max="11785" width="5.6640625" style="1" customWidth="1"/>
    <col min="11786" max="12028" width="8.83203125" style="1"/>
    <col min="12029" max="12030" width="5.6640625" style="1" customWidth="1"/>
    <col min="12031" max="12032" width="1.83203125" style="1" customWidth="1"/>
    <col min="12033" max="12033" width="85.6640625" style="1" customWidth="1"/>
    <col min="12034" max="12037" width="0" style="1" hidden="1" customWidth="1"/>
    <col min="12038" max="12040" width="14.6640625" style="1" customWidth="1"/>
    <col min="12041" max="12041" width="5.6640625" style="1" customWidth="1"/>
    <col min="12042" max="12284" width="8.83203125" style="1"/>
    <col min="12285" max="12286" width="5.6640625" style="1" customWidth="1"/>
    <col min="12287" max="12288" width="1.83203125" style="1" customWidth="1"/>
    <col min="12289" max="12289" width="85.6640625" style="1" customWidth="1"/>
    <col min="12290" max="12293" width="0" style="1" hidden="1" customWidth="1"/>
    <col min="12294" max="12296" width="14.6640625" style="1" customWidth="1"/>
    <col min="12297" max="12297" width="5.6640625" style="1" customWidth="1"/>
    <col min="12298" max="12540" width="8.83203125" style="1"/>
    <col min="12541" max="12542" width="5.6640625" style="1" customWidth="1"/>
    <col min="12543" max="12544" width="1.83203125" style="1" customWidth="1"/>
    <col min="12545" max="12545" width="85.6640625" style="1" customWidth="1"/>
    <col min="12546" max="12549" width="0" style="1" hidden="1" customWidth="1"/>
    <col min="12550" max="12552" width="14.6640625" style="1" customWidth="1"/>
    <col min="12553" max="12553" width="5.6640625" style="1" customWidth="1"/>
    <col min="12554" max="12796" width="8.83203125" style="1"/>
    <col min="12797" max="12798" width="5.6640625" style="1" customWidth="1"/>
    <col min="12799" max="12800" width="1.83203125" style="1" customWidth="1"/>
    <col min="12801" max="12801" width="85.6640625" style="1" customWidth="1"/>
    <col min="12802" max="12805" width="0" style="1" hidden="1" customWidth="1"/>
    <col min="12806" max="12808" width="14.6640625" style="1" customWidth="1"/>
    <col min="12809" max="12809" width="5.6640625" style="1" customWidth="1"/>
    <col min="12810" max="13052" width="8.83203125" style="1"/>
    <col min="13053" max="13054" width="5.6640625" style="1" customWidth="1"/>
    <col min="13055" max="13056" width="1.83203125" style="1" customWidth="1"/>
    <col min="13057" max="13057" width="85.6640625" style="1" customWidth="1"/>
    <col min="13058" max="13061" width="0" style="1" hidden="1" customWidth="1"/>
    <col min="13062" max="13064" width="14.6640625" style="1" customWidth="1"/>
    <col min="13065" max="13065" width="5.6640625" style="1" customWidth="1"/>
    <col min="13066" max="13308" width="8.83203125" style="1"/>
    <col min="13309" max="13310" width="5.6640625" style="1" customWidth="1"/>
    <col min="13311" max="13312" width="1.83203125" style="1" customWidth="1"/>
    <col min="13313" max="13313" width="85.6640625" style="1" customWidth="1"/>
    <col min="13314" max="13317" width="0" style="1" hidden="1" customWidth="1"/>
    <col min="13318" max="13320" width="14.6640625" style="1" customWidth="1"/>
    <col min="13321" max="13321" width="5.6640625" style="1" customWidth="1"/>
    <col min="13322" max="13564" width="8.83203125" style="1"/>
    <col min="13565" max="13566" width="5.6640625" style="1" customWidth="1"/>
    <col min="13567" max="13568" width="1.83203125" style="1" customWidth="1"/>
    <col min="13569" max="13569" width="85.6640625" style="1" customWidth="1"/>
    <col min="13570" max="13573" width="0" style="1" hidden="1" customWidth="1"/>
    <col min="13574" max="13576" width="14.6640625" style="1" customWidth="1"/>
    <col min="13577" max="13577" width="5.6640625" style="1" customWidth="1"/>
    <col min="13578" max="13820" width="8.83203125" style="1"/>
    <col min="13821" max="13822" width="5.6640625" style="1" customWidth="1"/>
    <col min="13823" max="13824" width="1.83203125" style="1" customWidth="1"/>
    <col min="13825" max="13825" width="85.6640625" style="1" customWidth="1"/>
    <col min="13826" max="13829" width="0" style="1" hidden="1" customWidth="1"/>
    <col min="13830" max="13832" width="14.6640625" style="1" customWidth="1"/>
    <col min="13833" max="13833" width="5.6640625" style="1" customWidth="1"/>
    <col min="13834" max="14076" width="8.83203125" style="1"/>
    <col min="14077" max="14078" width="5.6640625" style="1" customWidth="1"/>
    <col min="14079" max="14080" width="1.83203125" style="1" customWidth="1"/>
    <col min="14081" max="14081" width="85.6640625" style="1" customWidth="1"/>
    <col min="14082" max="14085" width="0" style="1" hidden="1" customWidth="1"/>
    <col min="14086" max="14088" width="14.6640625" style="1" customWidth="1"/>
    <col min="14089" max="14089" width="5.6640625" style="1" customWidth="1"/>
    <col min="14090" max="14332" width="8.83203125" style="1"/>
    <col min="14333" max="14334" width="5.6640625" style="1" customWidth="1"/>
    <col min="14335" max="14336" width="1.83203125" style="1" customWidth="1"/>
    <col min="14337" max="14337" width="85.6640625" style="1" customWidth="1"/>
    <col min="14338" max="14341" width="0" style="1" hidden="1" customWidth="1"/>
    <col min="14342" max="14344" width="14.6640625" style="1" customWidth="1"/>
    <col min="14345" max="14345" width="5.6640625" style="1" customWidth="1"/>
    <col min="14346" max="14588" width="8.83203125" style="1"/>
    <col min="14589" max="14590" width="5.6640625" style="1" customWidth="1"/>
    <col min="14591" max="14592" width="1.83203125" style="1" customWidth="1"/>
    <col min="14593" max="14593" width="85.6640625" style="1" customWidth="1"/>
    <col min="14594" max="14597" width="0" style="1" hidden="1" customWidth="1"/>
    <col min="14598" max="14600" width="14.6640625" style="1" customWidth="1"/>
    <col min="14601" max="14601" width="5.6640625" style="1" customWidth="1"/>
    <col min="14602" max="14844" width="8.83203125" style="1"/>
    <col min="14845" max="14846" width="5.6640625" style="1" customWidth="1"/>
    <col min="14847" max="14848" width="1.83203125" style="1" customWidth="1"/>
    <col min="14849" max="14849" width="85.6640625" style="1" customWidth="1"/>
    <col min="14850" max="14853" width="0" style="1" hidden="1" customWidth="1"/>
    <col min="14854" max="14856" width="14.6640625" style="1" customWidth="1"/>
    <col min="14857" max="14857" width="5.6640625" style="1" customWidth="1"/>
    <col min="14858" max="15100" width="8.83203125" style="1"/>
    <col min="15101" max="15102" width="5.6640625" style="1" customWidth="1"/>
    <col min="15103" max="15104" width="1.83203125" style="1" customWidth="1"/>
    <col min="15105" max="15105" width="85.6640625" style="1" customWidth="1"/>
    <col min="15106" max="15109" width="0" style="1" hidden="1" customWidth="1"/>
    <col min="15110" max="15112" width="14.6640625" style="1" customWidth="1"/>
    <col min="15113" max="15113" width="5.6640625" style="1" customWidth="1"/>
    <col min="15114" max="15356" width="8.83203125" style="1"/>
    <col min="15357" max="15358" width="5.6640625" style="1" customWidth="1"/>
    <col min="15359" max="15360" width="1.83203125" style="1" customWidth="1"/>
    <col min="15361" max="15361" width="85.6640625" style="1" customWidth="1"/>
    <col min="15362" max="15365" width="0" style="1" hidden="1" customWidth="1"/>
    <col min="15366" max="15368" width="14.6640625" style="1" customWidth="1"/>
    <col min="15369" max="15369" width="5.6640625" style="1" customWidth="1"/>
    <col min="15370" max="15612" width="8.83203125" style="1"/>
    <col min="15613" max="15614" width="5.6640625" style="1" customWidth="1"/>
    <col min="15615" max="15616" width="1.83203125" style="1" customWidth="1"/>
    <col min="15617" max="15617" width="85.6640625" style="1" customWidth="1"/>
    <col min="15618" max="15621" width="0" style="1" hidden="1" customWidth="1"/>
    <col min="15622" max="15624" width="14.6640625" style="1" customWidth="1"/>
    <col min="15625" max="15625" width="5.6640625" style="1" customWidth="1"/>
    <col min="15626" max="15868" width="8.83203125" style="1"/>
    <col min="15869" max="15870" width="5.6640625" style="1" customWidth="1"/>
    <col min="15871" max="15872" width="1.83203125" style="1" customWidth="1"/>
    <col min="15873" max="15873" width="85.6640625" style="1" customWidth="1"/>
    <col min="15874" max="15877" width="0" style="1" hidden="1" customWidth="1"/>
    <col min="15878" max="15880" width="14.6640625" style="1" customWidth="1"/>
    <col min="15881" max="15881" width="5.6640625" style="1" customWidth="1"/>
    <col min="15882" max="16124" width="8.83203125" style="1"/>
    <col min="16125" max="16126" width="5.6640625" style="1" customWidth="1"/>
    <col min="16127" max="16128" width="1.83203125" style="1" customWidth="1"/>
    <col min="16129" max="16129" width="85.6640625" style="1" customWidth="1"/>
    <col min="16130" max="16133" width="0" style="1" hidden="1" customWidth="1"/>
    <col min="16134" max="16136" width="14.6640625" style="1" customWidth="1"/>
    <col min="16137" max="16137" width="5.6640625" style="1" customWidth="1"/>
    <col min="16138" max="16384" width="8.83203125" style="1"/>
  </cols>
  <sheetData>
    <row r="1" spans="2:26" ht="13" thickBot="1"/>
    <row r="2" spans="2:26" ht="13.75" thickTop="1">
      <c r="B2" s="4"/>
      <c r="C2" s="5"/>
      <c r="D2" s="5"/>
      <c r="E2" s="339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8"/>
      <c r="V2" s="8"/>
      <c r="W2" s="8"/>
      <c r="X2" s="8"/>
      <c r="Y2" s="8"/>
      <c r="Z2" s="9"/>
    </row>
    <row r="3" spans="2:26">
      <c r="B3" s="10"/>
      <c r="C3" s="11" t="str">
        <f>[2]Agriculture!$A$2</f>
        <v>QUARTERLY PERFORMANCE REPORTS: 2016/17 - 4th Quarter</v>
      </c>
      <c r="D3" s="12"/>
      <c r="E3" s="41"/>
      <c r="F3" s="53"/>
      <c r="G3" s="13"/>
      <c r="H3" s="13"/>
      <c r="I3" s="13"/>
      <c r="J3" s="13"/>
      <c r="K3" s="54"/>
      <c r="L3" s="54"/>
      <c r="M3" s="54"/>
      <c r="N3" s="54"/>
      <c r="O3" s="54"/>
      <c r="P3" s="13"/>
      <c r="Q3" s="13"/>
      <c r="R3" s="13"/>
      <c r="S3" s="13"/>
      <c r="T3" s="13"/>
      <c r="U3" s="53"/>
      <c r="V3" s="53"/>
      <c r="W3" s="53"/>
      <c r="X3" s="53"/>
      <c r="Y3" s="53"/>
      <c r="Z3" s="318"/>
    </row>
    <row r="4" spans="2:26">
      <c r="B4" s="10"/>
      <c r="C4" s="11" t="str">
        <f>[2]Agriculture!$A$1</f>
        <v>LIMPOPO</v>
      </c>
      <c r="D4" s="12"/>
      <c r="E4" s="41"/>
      <c r="F4" s="53"/>
      <c r="G4" s="13"/>
      <c r="H4" s="13"/>
      <c r="I4" s="13"/>
      <c r="J4" s="13"/>
      <c r="K4" s="54"/>
      <c r="L4" s="54"/>
      <c r="M4" s="54"/>
      <c r="N4" s="54"/>
      <c r="O4" s="54"/>
      <c r="P4" s="13"/>
      <c r="Q4" s="13"/>
      <c r="R4" s="13"/>
      <c r="S4" s="13"/>
      <c r="T4" s="13"/>
      <c r="U4" s="53"/>
      <c r="V4" s="53"/>
      <c r="W4" s="53"/>
      <c r="X4" s="53"/>
      <c r="Y4" s="53"/>
      <c r="Z4" s="318"/>
    </row>
    <row r="5" spans="2:26">
      <c r="B5" s="10"/>
      <c r="C5" s="11" t="str">
        <f>[2]Agriculture!$A$3</f>
        <v>Sector: Agriculture</v>
      </c>
      <c r="D5" s="12"/>
      <c r="E5" s="41"/>
      <c r="F5" s="54"/>
      <c r="G5" s="54"/>
      <c r="H5" s="54"/>
      <c r="I5" s="54"/>
      <c r="J5" s="13"/>
      <c r="K5" s="54"/>
      <c r="L5" s="54"/>
      <c r="M5" s="54"/>
      <c r="N5" s="54"/>
      <c r="O5" s="54"/>
      <c r="P5" s="13"/>
      <c r="Q5" s="13"/>
      <c r="R5" s="13"/>
      <c r="S5" s="13"/>
      <c r="T5" s="13"/>
      <c r="U5" s="53"/>
      <c r="V5" s="53"/>
      <c r="W5" s="53"/>
      <c r="X5" s="53"/>
      <c r="Y5" s="53"/>
      <c r="Z5" s="318"/>
    </row>
    <row r="6" spans="2:26" ht="65" customHeight="1">
      <c r="B6" s="10"/>
      <c r="C6" s="559" t="str">
        <f>[2]Agriculture!$A$4</f>
        <v>Programme / Subprogramme / Performance Measures</v>
      </c>
      <c r="D6" s="560"/>
      <c r="E6" s="561"/>
      <c r="F6" s="16">
        <v>0</v>
      </c>
      <c r="G6" s="17">
        <v>0</v>
      </c>
      <c r="H6" s="18">
        <v>0</v>
      </c>
      <c r="I6" s="39" t="str">
        <f>[2]Agriculture!H$4</f>
        <v>Target for 2016/17 as per 
Annual 
Performance 
Plan (APP)</v>
      </c>
      <c r="J6" s="340" t="str">
        <f>[2]Agriculture!I$4</f>
        <v>1st Quarter
Planned output 
as per APP</v>
      </c>
      <c r="K6" s="155" t="str">
        <f>[2]Agriculture!J$4</f>
        <v>1st Quarter
Preliminary output</v>
      </c>
      <c r="L6" s="152" t="str">
        <f>[2]Agriculture!K$4</f>
        <v>1st Quarter 
Actual output - 
validated</v>
      </c>
      <c r="M6" s="340" t="str">
        <f>[2]Agriculture!L$4</f>
        <v>2nd Quarter 
Planned output 
as per APP</v>
      </c>
      <c r="N6" s="155" t="str">
        <f>[2]Agriculture!M$4</f>
        <v>2nd Quarter
Preliminary output</v>
      </c>
      <c r="O6" s="152" t="str">
        <f>[2]Agriculture!N$4</f>
        <v>2nd Quarter 
Actual output - 
validated</v>
      </c>
      <c r="P6" s="340" t="str">
        <f>[2]Agriculture!O$4</f>
        <v>3rd Quarter 
Planned output 
as per APP</v>
      </c>
      <c r="Q6" s="155" t="str">
        <f>[2]Agriculture!P$4</f>
        <v>3rd Quarter
Preliminary output</v>
      </c>
      <c r="R6" s="152" t="str">
        <f>[2]Agriculture!Q$4</f>
        <v>3rd Quarter
Actual output - 
validated</v>
      </c>
      <c r="S6" s="340" t="str">
        <f>[2]Agriculture!R$4</f>
        <v>4th Quarter 
Planned output 
as per APP</v>
      </c>
      <c r="T6" s="155" t="str">
        <f>[2]Agriculture!S$4</f>
        <v>4th Quarter
Preliminary 
output</v>
      </c>
      <c r="U6" s="53"/>
      <c r="V6" s="53"/>
      <c r="W6" s="53"/>
      <c r="X6" s="53"/>
      <c r="Y6" s="53"/>
      <c r="Z6" s="318"/>
    </row>
    <row r="7" spans="2:26" ht="15" customHeight="1">
      <c r="B7" s="10"/>
      <c r="C7" s="19" t="s">
        <v>190</v>
      </c>
      <c r="D7" s="20"/>
      <c r="E7" s="44"/>
      <c r="F7" s="21"/>
      <c r="G7" s="21"/>
      <c r="H7" s="21"/>
      <c r="I7" s="21"/>
      <c r="J7" s="21"/>
      <c r="K7" s="22"/>
      <c r="L7" s="21"/>
      <c r="M7" s="21"/>
      <c r="N7" s="22"/>
      <c r="O7" s="21"/>
      <c r="P7" s="21"/>
      <c r="Q7" s="22"/>
      <c r="R7" s="21"/>
      <c r="S7" s="21"/>
      <c r="T7" s="22"/>
      <c r="U7" s="53"/>
      <c r="V7" s="53"/>
      <c r="W7" s="53"/>
      <c r="X7" s="53"/>
      <c r="Y7" s="53"/>
      <c r="Z7" s="318"/>
    </row>
    <row r="8" spans="2:26" ht="15" customHeight="1">
      <c r="B8" s="10"/>
      <c r="C8" s="23" t="str">
        <f>[2]Agriculture!A6</f>
        <v>Programme 2: Sustainable Resource Management</v>
      </c>
      <c r="D8" s="24"/>
      <c r="E8" s="55"/>
      <c r="F8" s="25"/>
      <c r="G8" s="26"/>
      <c r="H8" s="27"/>
      <c r="I8" s="341"/>
      <c r="J8" s="342"/>
      <c r="K8" s="343"/>
      <c r="L8" s="344"/>
      <c r="M8" s="345"/>
      <c r="N8" s="346"/>
      <c r="O8" s="344"/>
      <c r="P8" s="342"/>
      <c r="Q8" s="343"/>
      <c r="R8" s="347"/>
      <c r="S8" s="342"/>
      <c r="T8" s="347"/>
      <c r="U8" s="53"/>
      <c r="V8" s="53"/>
      <c r="W8" s="53"/>
      <c r="X8" s="53"/>
      <c r="Y8" s="53"/>
      <c r="Z8" s="318"/>
    </row>
    <row r="9" spans="2:26" ht="12.75" customHeight="1">
      <c r="B9" s="10"/>
      <c r="C9" s="23"/>
      <c r="D9" s="30" t="str">
        <f>[2]Agriculture!B7</f>
        <v>2.1 Engineering Services</v>
      </c>
      <c r="E9" s="47"/>
      <c r="F9" s="56">
        <v>0</v>
      </c>
      <c r="G9" s="57">
        <v>0</v>
      </c>
      <c r="H9" s="58">
        <v>0</v>
      </c>
      <c r="I9" s="348"/>
      <c r="J9" s="349"/>
      <c r="K9" s="350"/>
      <c r="L9" s="351"/>
      <c r="M9" s="352"/>
      <c r="N9" s="353"/>
      <c r="O9" s="351"/>
      <c r="P9" s="349"/>
      <c r="Q9" s="350"/>
      <c r="R9" s="354"/>
      <c r="S9" s="349"/>
      <c r="T9" s="350"/>
      <c r="U9" s="53"/>
      <c r="V9" s="53"/>
      <c r="W9" s="53"/>
      <c r="X9" s="53"/>
      <c r="Y9" s="53"/>
      <c r="Z9" s="318"/>
    </row>
    <row r="10" spans="2:26" ht="12.75" customHeight="1">
      <c r="B10" s="10"/>
      <c r="C10" s="23"/>
      <c r="D10" s="28"/>
      <c r="E10" s="45" t="str">
        <f>[2]Agriculture!C8</f>
        <v xml:space="preserve">Number of agricultural infrastructure established </v>
      </c>
      <c r="F10" s="59">
        <v>0</v>
      </c>
      <c r="G10" s="60">
        <v>0</v>
      </c>
      <c r="H10" s="61">
        <v>0</v>
      </c>
      <c r="I10" s="355">
        <f>[2]Agriculture!H8</f>
        <v>49</v>
      </c>
      <c r="J10" s="356">
        <f>[2]Agriculture!I8</f>
        <v>8</v>
      </c>
      <c r="K10" s="357">
        <f>[2]Agriculture!J8</f>
        <v>20</v>
      </c>
      <c r="L10" s="358">
        <f>[2]Agriculture!K8</f>
        <v>20</v>
      </c>
      <c r="M10" s="356">
        <f>[2]Agriculture!L8</f>
        <v>12</v>
      </c>
      <c r="N10" s="357">
        <f>[2]Agriculture!M8</f>
        <v>21</v>
      </c>
      <c r="O10" s="359">
        <f>[2]Agriculture!N8</f>
        <v>21</v>
      </c>
      <c r="P10" s="356">
        <f>[2]Agriculture!O8</f>
        <v>19</v>
      </c>
      <c r="Q10" s="357">
        <f>[2]Agriculture!P8</f>
        <v>16</v>
      </c>
      <c r="R10" s="359">
        <f>[2]Agriculture!Q8</f>
        <v>16</v>
      </c>
      <c r="S10" s="356">
        <f>[2]Agriculture!R8</f>
        <v>10</v>
      </c>
      <c r="T10" s="357">
        <f>[2]Agriculture!S8</f>
        <v>10</v>
      </c>
      <c r="U10" s="53"/>
      <c r="V10" s="53"/>
      <c r="W10" s="53"/>
      <c r="X10" s="53"/>
      <c r="Y10" s="53"/>
      <c r="Z10" s="318"/>
    </row>
    <row r="11" spans="2:26" ht="12.75" customHeight="1">
      <c r="B11" s="10"/>
      <c r="C11" s="23"/>
      <c r="D11" s="46" t="str">
        <f>[2]Agriculture!B9</f>
        <v>2.2  Land Care</v>
      </c>
      <c r="E11" s="45"/>
      <c r="F11" s="59">
        <v>0</v>
      </c>
      <c r="G11" s="60">
        <v>0</v>
      </c>
      <c r="H11" s="61">
        <v>0</v>
      </c>
      <c r="I11" s="355"/>
      <c r="J11" s="356"/>
      <c r="K11" s="357"/>
      <c r="L11" s="358"/>
      <c r="M11" s="356"/>
      <c r="N11" s="357"/>
      <c r="O11" s="359"/>
      <c r="P11" s="356"/>
      <c r="Q11" s="357"/>
      <c r="R11" s="359">
        <f>[2]Agriculture!Q9</f>
        <v>0</v>
      </c>
      <c r="S11" s="356">
        <f>[2]Agriculture!R9</f>
        <v>0</v>
      </c>
      <c r="T11" s="357">
        <f>[2]Agriculture!S9</f>
        <v>0</v>
      </c>
      <c r="U11" s="53"/>
      <c r="V11" s="53"/>
      <c r="W11" s="53"/>
      <c r="X11" s="53"/>
      <c r="Y11" s="53"/>
      <c r="Z11" s="318"/>
    </row>
    <row r="12" spans="2:26" ht="12.75" customHeight="1">
      <c r="B12" s="10"/>
      <c r="C12" s="23"/>
      <c r="D12" s="28"/>
      <c r="E12" s="45" t="str">
        <f>[2]Agriculture!C10</f>
        <v>Number of hectares protected / rehabilitated to improve agricultural production</v>
      </c>
      <c r="F12" s="59">
        <v>0</v>
      </c>
      <c r="G12" s="60">
        <v>0</v>
      </c>
      <c r="H12" s="61">
        <v>0</v>
      </c>
      <c r="I12" s="355">
        <f>[2]Agriculture!H10</f>
        <v>13000</v>
      </c>
      <c r="J12" s="356">
        <f>[2]Agriculture!I10</f>
        <v>2000</v>
      </c>
      <c r="K12" s="357">
        <f>[2]Agriculture!J10</f>
        <v>2008</v>
      </c>
      <c r="L12" s="358">
        <f>[2]Agriculture!K10</f>
        <v>2008</v>
      </c>
      <c r="M12" s="356">
        <f>[2]Agriculture!L10</f>
        <v>4000</v>
      </c>
      <c r="N12" s="357">
        <f>[2]Agriculture!M10</f>
        <v>4000</v>
      </c>
      <c r="O12" s="359">
        <f>[2]Agriculture!N10</f>
        <v>4000</v>
      </c>
      <c r="P12" s="356">
        <f>[2]Agriculture!O10</f>
        <v>4000</v>
      </c>
      <c r="Q12" s="357">
        <f>[2]Agriculture!P10</f>
        <v>4000</v>
      </c>
      <c r="R12" s="359">
        <f>[2]Agriculture!Q10</f>
        <v>4000</v>
      </c>
      <c r="S12" s="356">
        <f>[2]Agriculture!R10</f>
        <v>3000</v>
      </c>
      <c r="T12" s="357">
        <f>[2]Agriculture!S10</f>
        <v>3000</v>
      </c>
      <c r="U12" s="53"/>
      <c r="V12" s="53"/>
      <c r="W12" s="53"/>
      <c r="X12" s="53"/>
      <c r="Y12" s="53"/>
      <c r="Z12" s="318"/>
    </row>
    <row r="13" spans="2:26" ht="12.75" customHeight="1">
      <c r="B13" s="10"/>
      <c r="C13" s="23"/>
      <c r="D13" s="28"/>
      <c r="E13" s="45" t="str">
        <f>[2]Agriculture!C11</f>
        <v>Number of green jobs created</v>
      </c>
      <c r="F13" s="62">
        <v>0</v>
      </c>
      <c r="G13" s="63">
        <v>0</v>
      </c>
      <c r="H13" s="64">
        <v>0</v>
      </c>
      <c r="I13" s="355">
        <f>[2]Agriculture!H11</f>
        <v>4000</v>
      </c>
      <c r="J13" s="356">
        <f>[2]Agriculture!I11</f>
        <v>800</v>
      </c>
      <c r="K13" s="357">
        <f>[2]Agriculture!J11</f>
        <v>807</v>
      </c>
      <c r="L13" s="358">
        <f>[2]Agriculture!K11</f>
        <v>807</v>
      </c>
      <c r="M13" s="356">
        <f>[2]Agriculture!L11</f>
        <v>1500</v>
      </c>
      <c r="N13" s="357">
        <f>[2]Agriculture!M11</f>
        <v>1336</v>
      </c>
      <c r="O13" s="359">
        <f>[2]Agriculture!N11</f>
        <v>1336</v>
      </c>
      <c r="P13" s="356">
        <f>[2]Agriculture!O11</f>
        <v>800</v>
      </c>
      <c r="Q13" s="357">
        <f>[2]Agriculture!P11</f>
        <v>934</v>
      </c>
      <c r="R13" s="359">
        <f>[2]Agriculture!Q11</f>
        <v>934</v>
      </c>
      <c r="S13" s="356">
        <f>[2]Agriculture!R11</f>
        <v>900</v>
      </c>
      <c r="T13" s="357">
        <f>[2]Agriculture!S11</f>
        <v>960</v>
      </c>
      <c r="U13" s="53"/>
      <c r="V13" s="53"/>
      <c r="W13" s="53"/>
      <c r="X13" s="53"/>
      <c r="Y13" s="53"/>
      <c r="Z13" s="318"/>
    </row>
    <row r="14" spans="2:26" ht="12.75" customHeight="1">
      <c r="B14" s="10"/>
      <c r="C14" s="23"/>
      <c r="D14" s="46" t="str">
        <f>[2]Agriculture!B12</f>
        <v>2.3  Land Use Management</v>
      </c>
      <c r="E14" s="360"/>
      <c r="F14" s="65"/>
      <c r="G14" s="66"/>
      <c r="H14" s="67"/>
      <c r="I14" s="361"/>
      <c r="J14" s="362"/>
      <c r="K14" s="363"/>
      <c r="L14" s="364"/>
      <c r="M14" s="362"/>
      <c r="N14" s="363"/>
      <c r="O14" s="365"/>
      <c r="P14" s="362"/>
      <c r="Q14" s="363"/>
      <c r="R14" s="365">
        <f>[2]Agriculture!Q12</f>
        <v>0</v>
      </c>
      <c r="S14" s="362">
        <f>[2]Agriculture!R12</f>
        <v>0</v>
      </c>
      <c r="T14" s="363">
        <f>[2]Agriculture!S12</f>
        <v>0</v>
      </c>
      <c r="U14" s="53"/>
      <c r="V14" s="53"/>
      <c r="W14" s="53"/>
      <c r="X14" s="53"/>
      <c r="Y14" s="53"/>
      <c r="Z14" s="318"/>
    </row>
    <row r="15" spans="2:26" ht="12.75" customHeight="1">
      <c r="B15" s="10"/>
      <c r="C15" s="23"/>
      <c r="D15" s="28"/>
      <c r="E15" s="45" t="str">
        <f>[2]Agriculture!C13</f>
        <v>Number of hectares of agricultural land protected through guiding subdivision / rezoning / change of agricultural land use</v>
      </c>
      <c r="F15" s="68">
        <v>0</v>
      </c>
      <c r="G15" s="69">
        <v>0</v>
      </c>
      <c r="H15" s="70">
        <v>0</v>
      </c>
      <c r="I15" s="355">
        <f>[2]Agriculture!H13</f>
        <v>5100</v>
      </c>
      <c r="J15" s="356">
        <f>[2]Agriculture!I13</f>
        <v>1100</v>
      </c>
      <c r="K15" s="357">
        <f>[2]Agriculture!J13</f>
        <v>1100</v>
      </c>
      <c r="L15" s="358">
        <f>[2]Agriculture!K13</f>
        <v>1100</v>
      </c>
      <c r="M15" s="356">
        <f>[2]Agriculture!L13</f>
        <v>1500</v>
      </c>
      <c r="N15" s="357">
        <f>[2]Agriculture!M13</f>
        <v>1500</v>
      </c>
      <c r="O15" s="359">
        <f>[2]Agriculture!N13</f>
        <v>1500</v>
      </c>
      <c r="P15" s="356">
        <f>[2]Agriculture!O13</f>
        <v>1500</v>
      </c>
      <c r="Q15" s="357">
        <f>[2]Agriculture!P13</f>
        <v>1500</v>
      </c>
      <c r="R15" s="359">
        <f>[2]Agriculture!Q13</f>
        <v>1500</v>
      </c>
      <c r="S15" s="356">
        <f>[2]Agriculture!R13</f>
        <v>1000</v>
      </c>
      <c r="T15" s="357">
        <f>[2]Agriculture!S13</f>
        <v>1000</v>
      </c>
      <c r="U15" s="53"/>
      <c r="V15" s="53"/>
      <c r="W15" s="53"/>
      <c r="X15" s="53"/>
      <c r="Y15" s="53"/>
      <c r="Z15" s="318"/>
    </row>
    <row r="16" spans="2:26" ht="12.75" customHeight="1">
      <c r="B16" s="10"/>
      <c r="C16" s="23"/>
      <c r="D16" s="46" t="str">
        <f>[2]Agriculture!B14</f>
        <v>2.4  Disaster Risk Management</v>
      </c>
      <c r="E16" s="45"/>
      <c r="F16" s="68"/>
      <c r="G16" s="69"/>
      <c r="H16" s="70"/>
      <c r="I16" s="355"/>
      <c r="J16" s="356"/>
      <c r="K16" s="357"/>
      <c r="L16" s="358"/>
      <c r="M16" s="356"/>
      <c r="N16" s="357"/>
      <c r="O16" s="359"/>
      <c r="P16" s="356"/>
      <c r="Q16" s="357"/>
      <c r="R16" s="359"/>
      <c r="S16" s="356"/>
      <c r="T16" s="357"/>
      <c r="U16" s="53"/>
      <c r="V16" s="53"/>
      <c r="W16" s="53"/>
      <c r="X16" s="53"/>
      <c r="Y16" s="53"/>
      <c r="Z16" s="318"/>
    </row>
    <row r="17" spans="2:26" ht="12.75" customHeight="1">
      <c r="B17" s="10"/>
      <c r="C17" s="23"/>
      <c r="D17" s="28"/>
      <c r="E17" s="45" t="str">
        <f>[2]Agriculture!C15</f>
        <v>Number of disaster risk reduction programmes managed</v>
      </c>
      <c r="F17" s="68">
        <v>0</v>
      </c>
      <c r="G17" s="69">
        <v>0</v>
      </c>
      <c r="H17" s="70">
        <v>0</v>
      </c>
      <c r="I17" s="355">
        <f>[2]Agriculture!H15</f>
        <v>17</v>
      </c>
      <c r="J17" s="356">
        <f>[2]Agriculture!I15</f>
        <v>4</v>
      </c>
      <c r="K17" s="366">
        <f>[2]Agriculture!J15</f>
        <v>4</v>
      </c>
      <c r="L17" s="357">
        <f>[2]Agriculture!K15</f>
        <v>4</v>
      </c>
      <c r="M17" s="356">
        <f>[2]Agriculture!L15</f>
        <v>5</v>
      </c>
      <c r="N17" s="357">
        <f>[2]Agriculture!M15</f>
        <v>5</v>
      </c>
      <c r="O17" s="359">
        <f>[2]Agriculture!N15</f>
        <v>5</v>
      </c>
      <c r="P17" s="356">
        <f>[2]Agriculture!O15</f>
        <v>4</v>
      </c>
      <c r="Q17" s="357">
        <f>[2]Agriculture!P15</f>
        <v>12</v>
      </c>
      <c r="R17" s="359">
        <f>[2]Agriculture!Q15</f>
        <v>12</v>
      </c>
      <c r="S17" s="356">
        <f>[2]Agriculture!R15</f>
        <v>4</v>
      </c>
      <c r="T17" s="357">
        <f>[2]Agriculture!S15</f>
        <v>10</v>
      </c>
      <c r="U17" s="53"/>
      <c r="V17" s="53"/>
      <c r="W17" s="53"/>
      <c r="X17" s="53"/>
      <c r="Y17" s="53"/>
      <c r="Z17" s="318"/>
    </row>
    <row r="18" spans="2:26" ht="12.75" customHeight="1">
      <c r="B18" s="10"/>
      <c r="C18" s="23" t="str">
        <f>[2]Agriculture!A16</f>
        <v>Programme 3: Farmer Support and Development</v>
      </c>
      <c r="D18" s="28"/>
      <c r="E18" s="45"/>
      <c r="F18" s="68">
        <v>0</v>
      </c>
      <c r="G18" s="69">
        <v>0</v>
      </c>
      <c r="H18" s="70">
        <v>0</v>
      </c>
      <c r="I18" s="355"/>
      <c r="J18" s="356"/>
      <c r="K18" s="366"/>
      <c r="L18" s="357"/>
      <c r="M18" s="356"/>
      <c r="N18" s="357"/>
      <c r="O18" s="359"/>
      <c r="P18" s="356"/>
      <c r="Q18" s="357"/>
      <c r="R18" s="359"/>
      <c r="S18" s="356"/>
      <c r="T18" s="357"/>
      <c r="U18" s="53"/>
      <c r="V18" s="53"/>
      <c r="W18" s="53"/>
      <c r="X18" s="53"/>
      <c r="Y18" s="53"/>
      <c r="Z18" s="318"/>
    </row>
    <row r="19" spans="2:26" ht="12.75" customHeight="1">
      <c r="B19" s="10"/>
      <c r="C19" s="23"/>
      <c r="D19" s="46" t="str">
        <f>[2]Agriculture!B17</f>
        <v>3.1  Farmer Settlement and Development</v>
      </c>
      <c r="E19" s="45"/>
      <c r="F19" s="68">
        <v>0</v>
      </c>
      <c r="G19" s="69">
        <v>0</v>
      </c>
      <c r="H19" s="70">
        <v>0</v>
      </c>
      <c r="I19" s="355"/>
      <c r="J19" s="356"/>
      <c r="K19" s="366"/>
      <c r="L19" s="357"/>
      <c r="M19" s="356"/>
      <c r="N19" s="357"/>
      <c r="O19" s="359"/>
      <c r="P19" s="356"/>
      <c r="Q19" s="357"/>
      <c r="R19" s="359"/>
      <c r="S19" s="356"/>
      <c r="T19" s="357"/>
      <c r="U19" s="53"/>
      <c r="V19" s="53"/>
      <c r="W19" s="53"/>
      <c r="X19" s="53"/>
      <c r="Y19" s="53"/>
      <c r="Z19" s="318"/>
    </row>
    <row r="20" spans="2:26" ht="12.75" customHeight="1">
      <c r="B20" s="10"/>
      <c r="C20" s="23"/>
      <c r="D20" s="30"/>
      <c r="E20" s="360" t="str">
        <f>[2]Agriculture!C18</f>
        <v>Number of smallholder producers receiving support</v>
      </c>
      <c r="F20" s="68"/>
      <c r="G20" s="69"/>
      <c r="H20" s="70"/>
      <c r="I20" s="367">
        <f>[2]Agriculture!H18</f>
        <v>12500</v>
      </c>
      <c r="J20" s="368">
        <f>[2]Agriculture!I18</f>
        <v>600</v>
      </c>
      <c r="K20" s="369">
        <f>[2]Agriculture!J18</f>
        <v>561</v>
      </c>
      <c r="L20" s="370">
        <f>[2]Agriculture!K18</f>
        <v>556</v>
      </c>
      <c r="M20" s="368">
        <f>[2]Agriculture!L18</f>
        <v>3500</v>
      </c>
      <c r="N20" s="370">
        <f>[2]Agriculture!M18</f>
        <v>1719</v>
      </c>
      <c r="O20" s="371">
        <f>[2]Agriculture!N18</f>
        <v>338</v>
      </c>
      <c r="P20" s="368">
        <f>[2]Agriculture!O18</f>
        <v>6900</v>
      </c>
      <c r="Q20" s="370">
        <f>[2]Agriculture!P18</f>
        <v>2330</v>
      </c>
      <c r="R20" s="371">
        <f>[2]Agriculture!Q18</f>
        <v>2330</v>
      </c>
      <c r="S20" s="368">
        <f>[2]Agriculture!R18</f>
        <v>1500</v>
      </c>
      <c r="T20" s="370">
        <f>[2]Agriculture!S18</f>
        <v>7140</v>
      </c>
      <c r="U20" s="53"/>
      <c r="V20" s="53"/>
      <c r="W20" s="53"/>
      <c r="X20" s="53"/>
      <c r="Y20" s="53"/>
      <c r="Z20" s="318"/>
    </row>
    <row r="21" spans="2:26" ht="12.75" customHeight="1">
      <c r="B21" s="10"/>
      <c r="C21" s="23"/>
      <c r="D21" s="46" t="str">
        <f>[2]Agriculture!B19</f>
        <v>3.3  Food Security</v>
      </c>
      <c r="E21" s="45"/>
      <c r="F21" s="68"/>
      <c r="G21" s="69"/>
      <c r="H21" s="70"/>
      <c r="I21" s="355"/>
      <c r="J21" s="356"/>
      <c r="K21" s="366"/>
      <c r="L21" s="357"/>
      <c r="M21" s="356"/>
      <c r="N21" s="357"/>
      <c r="O21" s="359"/>
      <c r="P21" s="356"/>
      <c r="Q21" s="357"/>
      <c r="R21" s="359"/>
      <c r="S21" s="356"/>
      <c r="T21" s="357"/>
      <c r="U21" s="53"/>
      <c r="V21" s="53"/>
      <c r="W21" s="53"/>
      <c r="X21" s="53"/>
      <c r="Y21" s="53"/>
      <c r="Z21" s="318"/>
    </row>
    <row r="22" spans="2:26" ht="12.75" customHeight="1">
      <c r="B22" s="10"/>
      <c r="C22" s="23"/>
      <c r="D22" s="30"/>
      <c r="E22" s="360" t="str">
        <f>[2]Agriculture!C20</f>
        <v>Number of households benefiting from agricultural food security initiatives</v>
      </c>
      <c r="F22" s="68">
        <v>0</v>
      </c>
      <c r="G22" s="69">
        <v>0</v>
      </c>
      <c r="H22" s="70">
        <v>0</v>
      </c>
      <c r="I22" s="355">
        <f>[2]Agriculture!H20</f>
        <v>5100</v>
      </c>
      <c r="J22" s="356">
        <f>[2]Agriculture!I20</f>
        <v>600</v>
      </c>
      <c r="K22" s="366">
        <f>[2]Agriculture!J20</f>
        <v>600</v>
      </c>
      <c r="L22" s="357">
        <f>[2]Agriculture!K20</f>
        <v>600</v>
      </c>
      <c r="M22" s="356">
        <f>[2]Agriculture!L20</f>
        <v>1500</v>
      </c>
      <c r="N22" s="357">
        <f>[2]Agriculture!M20</f>
        <v>1438</v>
      </c>
      <c r="O22" s="359">
        <f>[2]Agriculture!N20</f>
        <v>1440</v>
      </c>
      <c r="P22" s="356">
        <f>[2]Agriculture!O20</f>
        <v>2000</v>
      </c>
      <c r="Q22" s="357">
        <f>[2]Agriculture!P20</f>
        <v>1207</v>
      </c>
      <c r="R22" s="359">
        <f>[2]Agriculture!Q20</f>
        <v>1207</v>
      </c>
      <c r="S22" s="356">
        <f>[2]Agriculture!R20</f>
        <v>1000</v>
      </c>
      <c r="T22" s="357">
        <f>[2]Agriculture!S20</f>
        <v>0</v>
      </c>
      <c r="U22" s="53"/>
      <c r="V22" s="53"/>
      <c r="W22" s="53"/>
      <c r="X22" s="53"/>
      <c r="Y22" s="53"/>
      <c r="Z22" s="318"/>
    </row>
    <row r="23" spans="2:26" ht="12.75" customHeight="1">
      <c r="B23" s="10"/>
      <c r="C23" s="23"/>
      <c r="D23" s="30"/>
      <c r="E23" s="45" t="str">
        <f>[2]Agriculture!C21</f>
        <v xml:space="preserve">Number of hectares cultivated for food production in communal areas and land reform projects </v>
      </c>
      <c r="F23" s="68"/>
      <c r="G23" s="69"/>
      <c r="H23" s="70"/>
      <c r="I23" s="372">
        <f>[2]Agriculture!H21</f>
        <v>10000</v>
      </c>
      <c r="J23" s="356">
        <f>[2]Agriculture!I21</f>
        <v>480</v>
      </c>
      <c r="K23" s="366">
        <f>[2]Agriculture!J21</f>
        <v>480</v>
      </c>
      <c r="L23" s="357">
        <f>[2]Agriculture!K21</f>
        <v>44</v>
      </c>
      <c r="M23" s="356">
        <f>[2]Agriculture!L21</f>
        <v>880</v>
      </c>
      <c r="N23" s="357">
        <f>[2]Agriculture!M21</f>
        <v>328</v>
      </c>
      <c r="O23" s="125">
        <f>[2]Agriculture!N21</f>
        <v>271.68</v>
      </c>
      <c r="P23" s="373">
        <f>[2]Agriculture!O21</f>
        <v>6000</v>
      </c>
      <c r="Q23" s="374">
        <f>[2]Agriculture!P21</f>
        <v>2485.5</v>
      </c>
      <c r="R23" s="125">
        <f>[2]Agriculture!Q21</f>
        <v>2485.8000000000002</v>
      </c>
      <c r="S23" s="373">
        <f>[2]Agriculture!R21</f>
        <v>2540</v>
      </c>
      <c r="T23" s="374">
        <f>[2]Agriculture!S21</f>
        <v>9962.43</v>
      </c>
      <c r="U23" s="53"/>
      <c r="V23" s="53"/>
      <c r="W23" s="53"/>
      <c r="X23" s="53"/>
      <c r="Y23" s="53"/>
      <c r="Z23" s="318"/>
    </row>
    <row r="24" spans="2:26" ht="12.75" customHeight="1">
      <c r="B24" s="10"/>
      <c r="C24" s="23" t="str">
        <f>[2]Agriculture!A22</f>
        <v>Programme 4: Veterinary Services</v>
      </c>
      <c r="D24" s="28"/>
      <c r="E24" s="45"/>
      <c r="F24" s="375"/>
      <c r="G24" s="26"/>
      <c r="H24" s="27"/>
      <c r="I24" s="355"/>
      <c r="J24" s="356"/>
      <c r="K24" s="366"/>
      <c r="L24" s="357"/>
      <c r="M24" s="356"/>
      <c r="N24" s="357"/>
      <c r="O24" s="359"/>
      <c r="P24" s="356"/>
      <c r="Q24" s="357"/>
      <c r="R24" s="359"/>
      <c r="S24" s="356"/>
      <c r="T24" s="357"/>
      <c r="U24" s="53"/>
      <c r="V24" s="53"/>
      <c r="W24" s="53"/>
      <c r="X24" s="53"/>
      <c r="Y24" s="53"/>
      <c r="Z24" s="318"/>
    </row>
    <row r="25" spans="2:26" ht="12.75" customHeight="1">
      <c r="B25" s="10"/>
      <c r="C25" s="23"/>
      <c r="D25" s="46" t="str">
        <f>[2]Agriculture!B23</f>
        <v>4.1  Animal Health</v>
      </c>
      <c r="E25" s="360"/>
      <c r="F25" s="56"/>
      <c r="G25" s="57"/>
      <c r="H25" s="58"/>
      <c r="I25" s="361"/>
      <c r="J25" s="362"/>
      <c r="K25" s="376"/>
      <c r="L25" s="363"/>
      <c r="M25" s="362"/>
      <c r="N25" s="363"/>
      <c r="O25" s="365"/>
      <c r="P25" s="377"/>
      <c r="Q25" s="363"/>
      <c r="R25" s="365"/>
      <c r="S25" s="377"/>
      <c r="T25" s="363"/>
      <c r="U25" s="53"/>
      <c r="V25" s="53"/>
      <c r="W25" s="53"/>
      <c r="X25" s="53"/>
      <c r="Y25" s="53"/>
      <c r="Z25" s="318"/>
    </row>
    <row r="26" spans="2:26" ht="12.75" customHeight="1">
      <c r="B26" s="10"/>
      <c r="C26" s="23"/>
      <c r="D26" s="30"/>
      <c r="E26" s="45" t="str">
        <f>[2]Agriculture!C24</f>
        <v>Number of epidemiological units visited for veterinary interventions</v>
      </c>
      <c r="F26" s="59"/>
      <c r="G26" s="60"/>
      <c r="H26" s="61"/>
      <c r="I26" s="361">
        <f>[2]Agriculture!H24</f>
        <v>14120</v>
      </c>
      <c r="J26" s="362">
        <f>[2]Agriculture!I24</f>
        <v>3690</v>
      </c>
      <c r="K26" s="376">
        <f>[2]Agriculture!J24</f>
        <v>4284</v>
      </c>
      <c r="L26" s="363">
        <f>[2]Agriculture!K24</f>
        <v>4284</v>
      </c>
      <c r="M26" s="362">
        <f>[2]Agriculture!L24</f>
        <v>3870</v>
      </c>
      <c r="N26" s="363">
        <f>[2]Agriculture!M24</f>
        <v>4206</v>
      </c>
      <c r="O26" s="365">
        <f>[2]Agriculture!N24</f>
        <v>4206</v>
      </c>
      <c r="P26" s="362">
        <f>[2]Agriculture!O24</f>
        <v>3350</v>
      </c>
      <c r="Q26" s="363">
        <f>[2]Agriculture!P24</f>
        <v>3529</v>
      </c>
      <c r="R26" s="365">
        <f>[2]Agriculture!Q24</f>
        <v>3529</v>
      </c>
      <c r="S26" s="362">
        <f>[2]Agriculture!R24</f>
        <v>3210</v>
      </c>
      <c r="T26" s="363">
        <f>[2]Agriculture!S24</f>
        <v>3585</v>
      </c>
      <c r="U26" s="53"/>
      <c r="V26" s="53"/>
      <c r="W26" s="53"/>
      <c r="X26" s="53"/>
      <c r="Y26" s="53"/>
      <c r="Z26" s="318"/>
    </row>
    <row r="27" spans="2:26" ht="12.75" customHeight="1">
      <c r="B27" s="10"/>
      <c r="C27" s="23"/>
      <c r="D27" s="46" t="str">
        <f>[2]Agriculture!B25</f>
        <v>4.2  Export Control</v>
      </c>
      <c r="E27" s="45"/>
      <c r="F27" s="59"/>
      <c r="G27" s="60"/>
      <c r="H27" s="61"/>
      <c r="I27" s="355"/>
      <c r="J27" s="356"/>
      <c r="K27" s="357"/>
      <c r="L27" s="358"/>
      <c r="M27" s="356"/>
      <c r="N27" s="357"/>
      <c r="O27" s="359"/>
      <c r="P27" s="356"/>
      <c r="Q27" s="357"/>
      <c r="R27" s="359"/>
      <c r="S27" s="356"/>
      <c r="T27" s="357"/>
      <c r="U27" s="53"/>
      <c r="V27" s="53"/>
      <c r="W27" s="53"/>
      <c r="X27" s="53"/>
      <c r="Y27" s="53"/>
      <c r="Z27" s="318"/>
    </row>
    <row r="28" spans="2:26" ht="12.75" customHeight="1">
      <c r="B28" s="10"/>
      <c r="C28" s="23"/>
      <c r="D28" s="28"/>
      <c r="E28" s="45" t="str">
        <f>[2]Agriculture!C26</f>
        <v>Number of clients serviced for animal and animal products export control</v>
      </c>
      <c r="F28" s="59">
        <v>0</v>
      </c>
      <c r="G28" s="60">
        <v>0</v>
      </c>
      <c r="H28" s="61">
        <v>0</v>
      </c>
      <c r="I28" s="355">
        <f>[2]Agriculture!H26</f>
        <v>2200</v>
      </c>
      <c r="J28" s="356">
        <f>[2]Agriculture!I26</f>
        <v>560</v>
      </c>
      <c r="K28" s="357">
        <f>[2]Agriculture!J26</f>
        <v>590</v>
      </c>
      <c r="L28" s="358">
        <f>[2]Agriculture!K26</f>
        <v>590</v>
      </c>
      <c r="M28" s="356">
        <f>[2]Agriculture!L26</f>
        <v>550</v>
      </c>
      <c r="N28" s="357">
        <f>[2]Agriculture!M26</f>
        <v>659</v>
      </c>
      <c r="O28" s="359">
        <f>[2]Agriculture!N26</f>
        <v>659</v>
      </c>
      <c r="P28" s="356">
        <f>[2]Agriculture!O26</f>
        <v>570</v>
      </c>
      <c r="Q28" s="357">
        <f>[2]Agriculture!P26</f>
        <v>724</v>
      </c>
      <c r="R28" s="359">
        <f>[2]Agriculture!Q26</f>
        <v>724</v>
      </c>
      <c r="S28" s="356">
        <f>[2]Agriculture!R26</f>
        <v>520</v>
      </c>
      <c r="T28" s="357">
        <f>[2]Agriculture!S26</f>
        <v>460</v>
      </c>
      <c r="U28" s="53"/>
      <c r="V28" s="53"/>
      <c r="W28" s="53"/>
      <c r="X28" s="53"/>
      <c r="Y28" s="53"/>
      <c r="Z28" s="318"/>
    </row>
    <row r="29" spans="2:26" ht="12.75" customHeight="1">
      <c r="B29" s="10"/>
      <c r="C29" s="23"/>
      <c r="D29" s="46" t="str">
        <f>[2]Agriculture!B27</f>
        <v>4.4  Veterinary Laboratory Services</v>
      </c>
      <c r="E29" s="360"/>
      <c r="F29" s="59"/>
      <c r="G29" s="60"/>
      <c r="H29" s="61"/>
      <c r="I29" s="361"/>
      <c r="J29" s="362"/>
      <c r="K29" s="363"/>
      <c r="L29" s="364"/>
      <c r="M29" s="362"/>
      <c r="N29" s="363"/>
      <c r="O29" s="365"/>
      <c r="P29" s="362"/>
      <c r="Q29" s="363"/>
      <c r="R29" s="365"/>
      <c r="S29" s="362"/>
      <c r="T29" s="363"/>
      <c r="U29" s="53"/>
      <c r="V29" s="53"/>
      <c r="W29" s="53"/>
      <c r="X29" s="53"/>
      <c r="Y29" s="53"/>
      <c r="Z29" s="318"/>
    </row>
    <row r="30" spans="2:26" ht="12.75" customHeight="1">
      <c r="B30" s="10"/>
      <c r="C30" s="23"/>
      <c r="D30" s="28"/>
      <c r="E30" s="45" t="str">
        <f>[2]Agriculture!C28</f>
        <v>Number of tests performed the quality of which meets the ISO 17025 standard and OIE requirements</v>
      </c>
      <c r="F30" s="59">
        <v>0</v>
      </c>
      <c r="G30" s="60">
        <v>0</v>
      </c>
      <c r="H30" s="61">
        <v>0</v>
      </c>
      <c r="I30" s="355">
        <f>[2]Agriculture!H28</f>
        <v>45000</v>
      </c>
      <c r="J30" s="356">
        <f>[2]Agriculture!I28</f>
        <v>11250</v>
      </c>
      <c r="K30" s="357">
        <f>[2]Agriculture!J28</f>
        <v>13281</v>
      </c>
      <c r="L30" s="358">
        <f>[2]Agriculture!K28</f>
        <v>13281</v>
      </c>
      <c r="M30" s="356">
        <f>[2]Agriculture!L28</f>
        <v>11350</v>
      </c>
      <c r="N30" s="357">
        <f>[2]Agriculture!M28</f>
        <v>13476</v>
      </c>
      <c r="O30" s="359">
        <f>[2]Agriculture!N28</f>
        <v>13465</v>
      </c>
      <c r="P30" s="356">
        <f>[2]Agriculture!O28</f>
        <v>11150</v>
      </c>
      <c r="Q30" s="357">
        <f>[2]Agriculture!P28</f>
        <v>8697</v>
      </c>
      <c r="R30" s="359">
        <f>[2]Agriculture!Q28</f>
        <v>8697</v>
      </c>
      <c r="S30" s="356">
        <f>[2]Agriculture!R28</f>
        <v>11250</v>
      </c>
      <c r="T30" s="357">
        <f>[2]Agriculture!S28</f>
        <v>12697</v>
      </c>
      <c r="U30" s="53"/>
      <c r="V30" s="53"/>
      <c r="W30" s="53"/>
      <c r="X30" s="53"/>
      <c r="Y30" s="53"/>
      <c r="Z30" s="318"/>
    </row>
    <row r="31" spans="2:26" ht="12.75" customHeight="1">
      <c r="B31" s="10"/>
      <c r="C31" s="23" t="str">
        <f>[2]Agriculture!A29</f>
        <v>Programme 5: Research and Technology Development Services</v>
      </c>
      <c r="D31" s="28"/>
      <c r="E31" s="45"/>
      <c r="F31" s="25"/>
      <c r="G31" s="26"/>
      <c r="H31" s="27"/>
      <c r="I31" s="355"/>
      <c r="J31" s="356"/>
      <c r="K31" s="357"/>
      <c r="L31" s="358"/>
      <c r="M31" s="356"/>
      <c r="N31" s="357"/>
      <c r="O31" s="359"/>
      <c r="P31" s="356"/>
      <c r="Q31" s="357"/>
      <c r="R31" s="359"/>
      <c r="S31" s="356"/>
      <c r="T31" s="357"/>
      <c r="U31" s="53"/>
      <c r="V31" s="53"/>
      <c r="W31" s="53"/>
      <c r="X31" s="53"/>
      <c r="Y31" s="53"/>
      <c r="Z31" s="318"/>
    </row>
    <row r="32" spans="2:26" ht="12.75" customHeight="1">
      <c r="B32" s="10"/>
      <c r="C32" s="23"/>
      <c r="D32" s="46" t="str">
        <f>[2]Agriculture!B30</f>
        <v>5.2  Technology Transfer Services</v>
      </c>
      <c r="E32" s="45"/>
      <c r="F32" s="56"/>
      <c r="G32" s="57"/>
      <c r="H32" s="58"/>
      <c r="I32" s="355"/>
      <c r="J32" s="356"/>
      <c r="K32" s="357"/>
      <c r="L32" s="358"/>
      <c r="M32" s="356"/>
      <c r="N32" s="357"/>
      <c r="O32" s="359"/>
      <c r="P32" s="356"/>
      <c r="Q32" s="357"/>
      <c r="R32" s="359"/>
      <c r="S32" s="356"/>
      <c r="T32" s="357"/>
      <c r="U32" s="53"/>
      <c r="V32" s="53"/>
      <c r="W32" s="53"/>
      <c r="X32" s="53"/>
      <c r="Y32" s="53"/>
      <c r="Z32" s="318"/>
    </row>
    <row r="33" spans="2:26" ht="12.75" customHeight="1">
      <c r="B33" s="10"/>
      <c r="C33" s="23"/>
      <c r="D33" s="30"/>
      <c r="E33" s="360" t="str">
        <f>[2]Agriculture!C31</f>
        <v xml:space="preserve">Number of research presentations made nationally or internationally </v>
      </c>
      <c r="F33" s="59"/>
      <c r="G33" s="60"/>
      <c r="H33" s="61"/>
      <c r="I33" s="361">
        <f>[2]Agriculture!H31</f>
        <v>12</v>
      </c>
      <c r="J33" s="362">
        <f>[2]Agriculture!I31</f>
        <v>0</v>
      </c>
      <c r="K33" s="363">
        <f>[2]Agriculture!J31</f>
        <v>0</v>
      </c>
      <c r="L33" s="364">
        <f>[2]Agriculture!K31</f>
        <v>0</v>
      </c>
      <c r="M33" s="362">
        <f>[2]Agriculture!L31</f>
        <v>6</v>
      </c>
      <c r="N33" s="363">
        <f>[2]Agriculture!M31</f>
        <v>6</v>
      </c>
      <c r="O33" s="365">
        <f>[2]Agriculture!N31</f>
        <v>6</v>
      </c>
      <c r="P33" s="362">
        <f>[2]Agriculture!O31</f>
        <v>0</v>
      </c>
      <c r="Q33" s="363">
        <f>[2]Agriculture!P31</f>
        <v>0</v>
      </c>
      <c r="R33" s="365">
        <f>[2]Agriculture!Q31</f>
        <v>0</v>
      </c>
      <c r="S33" s="362">
        <f>[2]Agriculture!R31</f>
        <v>6</v>
      </c>
      <c r="T33" s="363">
        <f>[2]Agriculture!S31</f>
        <v>6</v>
      </c>
      <c r="U33" s="53"/>
      <c r="V33" s="53"/>
      <c r="W33" s="53"/>
      <c r="X33" s="53"/>
      <c r="Y33" s="53"/>
      <c r="Z33" s="318"/>
    </row>
    <row r="34" spans="2:26" ht="12.75" customHeight="1">
      <c r="B34" s="10"/>
      <c r="C34" s="23" t="str">
        <f>[2]Agriculture!A32</f>
        <v>Programme 6:  Agricultural Economics Services</v>
      </c>
      <c r="D34" s="28"/>
      <c r="E34" s="45"/>
      <c r="F34" s="59"/>
      <c r="G34" s="60"/>
      <c r="H34" s="61"/>
      <c r="I34" s="355"/>
      <c r="J34" s="356"/>
      <c r="K34" s="357"/>
      <c r="L34" s="358"/>
      <c r="M34" s="356"/>
      <c r="N34" s="357"/>
      <c r="O34" s="359"/>
      <c r="P34" s="356"/>
      <c r="Q34" s="357"/>
      <c r="R34" s="359"/>
      <c r="S34" s="356"/>
      <c r="T34" s="357"/>
      <c r="U34" s="53"/>
      <c r="V34" s="53"/>
      <c r="W34" s="53"/>
      <c r="X34" s="53"/>
      <c r="Y34" s="53"/>
      <c r="Z34" s="318"/>
    </row>
    <row r="35" spans="2:26" ht="12.75" customHeight="1">
      <c r="B35" s="10"/>
      <c r="C35" s="23"/>
      <c r="D35" s="46" t="str">
        <f>[2]Agriculture!B33</f>
        <v>6.1  Agri-Business Support and Development</v>
      </c>
      <c r="E35" s="45"/>
      <c r="F35" s="59"/>
      <c r="G35" s="60"/>
      <c r="H35" s="61"/>
      <c r="I35" s="355"/>
      <c r="J35" s="356"/>
      <c r="K35" s="357"/>
      <c r="L35" s="358"/>
      <c r="M35" s="356"/>
      <c r="N35" s="357"/>
      <c r="O35" s="359"/>
      <c r="P35" s="356"/>
      <c r="Q35" s="357"/>
      <c r="R35" s="359"/>
      <c r="S35" s="356"/>
      <c r="T35" s="357"/>
      <c r="U35" s="53"/>
      <c r="V35" s="53"/>
      <c r="W35" s="53"/>
      <c r="X35" s="53"/>
      <c r="Y35" s="53"/>
      <c r="Z35" s="318"/>
    </row>
    <row r="36" spans="2:26" ht="12.75" customHeight="1">
      <c r="B36" s="10"/>
      <c r="C36" s="23"/>
      <c r="D36" s="30"/>
      <c r="E36" s="360" t="str">
        <f>[2]Agriculture!C34</f>
        <v>Number of Agri-Businesses supported with agricultural economic services to access markets</v>
      </c>
      <c r="F36" s="59"/>
      <c r="G36" s="60"/>
      <c r="H36" s="61"/>
      <c r="I36" s="361">
        <f>[2]Agriculture!H34</f>
        <v>130</v>
      </c>
      <c r="J36" s="362">
        <f>[2]Agriculture!I34</f>
        <v>35</v>
      </c>
      <c r="K36" s="363">
        <f>[2]Agriculture!J34</f>
        <v>37</v>
      </c>
      <c r="L36" s="364">
        <f>[2]Agriculture!K34</f>
        <v>35</v>
      </c>
      <c r="M36" s="362">
        <f>[2]Agriculture!L34</f>
        <v>40</v>
      </c>
      <c r="N36" s="363">
        <f>[2]Agriculture!M34</f>
        <v>50</v>
      </c>
      <c r="O36" s="365">
        <f>[2]Agriculture!N34</f>
        <v>50</v>
      </c>
      <c r="P36" s="362">
        <f>[2]Agriculture!O34</f>
        <v>30</v>
      </c>
      <c r="Q36" s="363">
        <f>[2]Agriculture!P34</f>
        <v>38</v>
      </c>
      <c r="R36" s="365">
        <f>[2]Agriculture!Q34</f>
        <v>38</v>
      </c>
      <c r="S36" s="362">
        <f>[2]Agriculture!R34</f>
        <v>25</v>
      </c>
      <c r="T36" s="363">
        <f>[2]Agriculture!S34</f>
        <v>28</v>
      </c>
      <c r="U36" s="53"/>
      <c r="V36" s="53"/>
      <c r="W36" s="53"/>
      <c r="X36" s="53"/>
      <c r="Y36" s="53"/>
      <c r="Z36" s="318"/>
    </row>
    <row r="37" spans="2:26" ht="12.75" customHeight="1">
      <c r="B37" s="10"/>
      <c r="C37" s="23"/>
      <c r="D37" s="30"/>
      <c r="E37" s="45" t="str">
        <f>[2]Agriculture!C35</f>
        <v>Number of clients who have benefitted from agricultural economic advice provided</v>
      </c>
      <c r="F37" s="59"/>
      <c r="G37" s="60"/>
      <c r="H37" s="61"/>
      <c r="I37" s="361">
        <f>[2]Agriculture!H35</f>
        <v>4250</v>
      </c>
      <c r="J37" s="362">
        <f>[2]Agriculture!I35</f>
        <v>1000</v>
      </c>
      <c r="K37" s="363">
        <f>[2]Agriculture!J35</f>
        <v>1006</v>
      </c>
      <c r="L37" s="364">
        <f>[2]Agriculture!K35</f>
        <v>1048</v>
      </c>
      <c r="M37" s="362">
        <f>[2]Agriculture!L35</f>
        <v>1250</v>
      </c>
      <c r="N37" s="363">
        <f>[2]Agriculture!M35</f>
        <v>1882</v>
      </c>
      <c r="O37" s="365">
        <f>[2]Agriculture!N35</f>
        <v>2019</v>
      </c>
      <c r="P37" s="362">
        <f>[2]Agriculture!O35</f>
        <v>950</v>
      </c>
      <c r="Q37" s="363">
        <f>[2]Agriculture!P35</f>
        <v>1618</v>
      </c>
      <c r="R37" s="365">
        <f>[2]Agriculture!Q35</f>
        <v>1618</v>
      </c>
      <c r="S37" s="362">
        <f>[2]Agriculture!R35</f>
        <v>1050</v>
      </c>
      <c r="T37" s="363">
        <f>[2]Agriculture!S35</f>
        <v>1668</v>
      </c>
      <c r="U37" s="53"/>
      <c r="V37" s="53"/>
      <c r="W37" s="53"/>
      <c r="X37" s="53"/>
      <c r="Y37" s="53"/>
      <c r="Z37" s="318"/>
    </row>
    <row r="38" spans="2:26" ht="12.75" customHeight="1">
      <c r="B38" s="10"/>
      <c r="C38" s="23"/>
      <c r="D38" s="46" t="str">
        <f>[2]Agriculture!B36</f>
        <v>6.2  Macroeconomics Support</v>
      </c>
      <c r="E38" s="45"/>
      <c r="F38" s="59"/>
      <c r="G38" s="60"/>
      <c r="H38" s="61"/>
      <c r="I38" s="355"/>
      <c r="J38" s="356"/>
      <c r="K38" s="357"/>
      <c r="L38" s="358"/>
      <c r="M38" s="356"/>
      <c r="N38" s="357"/>
      <c r="O38" s="359"/>
      <c r="P38" s="356"/>
      <c r="Q38" s="357"/>
      <c r="R38" s="359"/>
      <c r="S38" s="356"/>
      <c r="T38" s="357"/>
      <c r="U38" s="53"/>
      <c r="V38" s="53"/>
      <c r="W38" s="53"/>
      <c r="X38" s="53"/>
      <c r="Y38" s="53"/>
      <c r="Z38" s="318"/>
    </row>
    <row r="39" spans="2:26" ht="12.75" customHeight="1">
      <c r="B39" s="10"/>
      <c r="C39" s="23"/>
      <c r="D39" s="28"/>
      <c r="E39" s="45" t="str">
        <f>[2]Agriculture!C37</f>
        <v>Number of agricultural economic information responses provided</v>
      </c>
      <c r="F39" s="59">
        <v>0</v>
      </c>
      <c r="G39" s="60">
        <v>0</v>
      </c>
      <c r="H39" s="61">
        <v>0</v>
      </c>
      <c r="I39" s="355">
        <f>[2]Agriculture!H37</f>
        <v>26</v>
      </c>
      <c r="J39" s="356">
        <f>[2]Agriculture!I37</f>
        <v>6</v>
      </c>
      <c r="K39" s="357">
        <f>[2]Agriculture!J37</f>
        <v>7</v>
      </c>
      <c r="L39" s="358">
        <f>[2]Agriculture!K37</f>
        <v>7</v>
      </c>
      <c r="M39" s="356">
        <f>[2]Agriculture!L37</f>
        <v>7</v>
      </c>
      <c r="N39" s="357">
        <f>[2]Agriculture!M37</f>
        <v>10</v>
      </c>
      <c r="O39" s="359">
        <f>[2]Agriculture!N37</f>
        <v>10</v>
      </c>
      <c r="P39" s="356">
        <f>[2]Agriculture!O37</f>
        <v>7</v>
      </c>
      <c r="Q39" s="357">
        <f>[2]Agriculture!P37</f>
        <v>7</v>
      </c>
      <c r="R39" s="359">
        <f>[2]Agriculture!Q37</f>
        <v>0</v>
      </c>
      <c r="S39" s="356">
        <f>[2]Agriculture!R37</f>
        <v>6</v>
      </c>
      <c r="T39" s="357">
        <f>[2]Agriculture!S37</f>
        <v>7</v>
      </c>
      <c r="U39" s="53"/>
      <c r="V39" s="53"/>
      <c r="W39" s="53"/>
      <c r="X39" s="53"/>
      <c r="Y39" s="53"/>
      <c r="Z39" s="318"/>
    </row>
    <row r="40" spans="2:26" ht="12.75" customHeight="1">
      <c r="B40" s="10"/>
      <c r="C40" s="23"/>
      <c r="D40" s="28"/>
      <c r="E40" s="45" t="str">
        <f>[2]Agriculture!C38</f>
        <v>Number of economic reports compiled</v>
      </c>
      <c r="F40" s="25"/>
      <c r="G40" s="26"/>
      <c r="H40" s="27"/>
      <c r="I40" s="355">
        <f>[2]Agriculture!H38</f>
        <v>22</v>
      </c>
      <c r="J40" s="356">
        <f>[2]Agriculture!I38</f>
        <v>5</v>
      </c>
      <c r="K40" s="357">
        <f>[2]Agriculture!J38</f>
        <v>6</v>
      </c>
      <c r="L40" s="358">
        <f>[2]Agriculture!K38</f>
        <v>6</v>
      </c>
      <c r="M40" s="356">
        <f>[2]Agriculture!L38</f>
        <v>6</v>
      </c>
      <c r="N40" s="357">
        <f>[2]Agriculture!M38</f>
        <v>8</v>
      </c>
      <c r="O40" s="359">
        <f>[2]Agriculture!N38</f>
        <v>8</v>
      </c>
      <c r="P40" s="356">
        <f>[2]Agriculture!O38</f>
        <v>5</v>
      </c>
      <c r="Q40" s="357">
        <f>[2]Agriculture!P38</f>
        <v>7</v>
      </c>
      <c r="R40" s="359">
        <f>[2]Agriculture!Q38</f>
        <v>0</v>
      </c>
      <c r="S40" s="356">
        <f>[2]Agriculture!R38</f>
        <v>6</v>
      </c>
      <c r="T40" s="357">
        <f>[2]Agriculture!S38</f>
        <v>8</v>
      </c>
      <c r="U40" s="53"/>
      <c r="V40" s="53"/>
      <c r="W40" s="53"/>
      <c r="X40" s="53"/>
      <c r="Y40" s="53"/>
      <c r="Z40" s="318"/>
    </row>
    <row r="41" spans="2:26" ht="12.75" customHeight="1">
      <c r="B41" s="10"/>
      <c r="C41" s="23" t="str">
        <f>[2]Agriculture!A39</f>
        <v>Programme 7:  Structured Agricultural Education and Training</v>
      </c>
      <c r="D41" s="28"/>
      <c r="E41" s="45"/>
      <c r="F41" s="71"/>
      <c r="G41" s="72"/>
      <c r="H41" s="73"/>
      <c r="I41" s="355"/>
      <c r="J41" s="356"/>
      <c r="K41" s="357"/>
      <c r="L41" s="358"/>
      <c r="M41" s="356"/>
      <c r="N41" s="357"/>
      <c r="O41" s="359"/>
      <c r="P41" s="356"/>
      <c r="Q41" s="357"/>
      <c r="R41" s="359"/>
      <c r="S41" s="356"/>
      <c r="T41" s="357"/>
      <c r="U41" s="53"/>
      <c r="V41" s="53"/>
      <c r="W41" s="53"/>
      <c r="X41" s="53"/>
      <c r="Y41" s="53"/>
      <c r="Z41" s="318"/>
    </row>
    <row r="42" spans="2:26" ht="12.75" customHeight="1">
      <c r="B42" s="10"/>
      <c r="C42" s="23"/>
      <c r="D42" s="46" t="str">
        <f>[2]Agriculture!B40</f>
        <v>7.2. Further Education and Training (FET)</v>
      </c>
      <c r="E42" s="360"/>
      <c r="F42" s="71">
        <v>0</v>
      </c>
      <c r="G42" s="72">
        <v>0</v>
      </c>
      <c r="H42" s="73">
        <v>0</v>
      </c>
      <c r="I42" s="355"/>
      <c r="J42" s="356"/>
      <c r="K42" s="357"/>
      <c r="L42" s="358"/>
      <c r="M42" s="356"/>
      <c r="N42" s="357"/>
      <c r="O42" s="359"/>
      <c r="P42" s="356"/>
      <c r="Q42" s="357"/>
      <c r="R42" s="359"/>
      <c r="S42" s="356"/>
      <c r="T42" s="357"/>
      <c r="U42" s="53"/>
      <c r="V42" s="53"/>
      <c r="W42" s="53"/>
      <c r="X42" s="53"/>
      <c r="Y42" s="53"/>
      <c r="Z42" s="318"/>
    </row>
    <row r="43" spans="2:26" ht="12.75" customHeight="1">
      <c r="B43" s="10"/>
      <c r="C43" s="23"/>
      <c r="D43" s="30"/>
      <c r="E43" s="45" t="str">
        <f>[2]Agriculture!C41</f>
        <v>Number of participants trained in agricultural skills development programmes</v>
      </c>
      <c r="F43" s="71"/>
      <c r="G43" s="72"/>
      <c r="H43" s="73"/>
      <c r="I43" s="361">
        <f>[2]Agriculture!H41</f>
        <v>400</v>
      </c>
      <c r="J43" s="362">
        <f>[2]Agriculture!I41</f>
        <v>130</v>
      </c>
      <c r="K43" s="363">
        <f>[2]Agriculture!J41</f>
        <v>90</v>
      </c>
      <c r="L43" s="364">
        <f>[2]Agriculture!K41</f>
        <v>129</v>
      </c>
      <c r="M43" s="362">
        <f>[2]Agriculture!L41</f>
        <v>120</v>
      </c>
      <c r="N43" s="363">
        <f>[2]Agriculture!M41</f>
        <v>104</v>
      </c>
      <c r="O43" s="365">
        <f>[2]Agriculture!N41</f>
        <v>104</v>
      </c>
      <c r="P43" s="362">
        <f>[2]Agriculture!O41</f>
        <v>100</v>
      </c>
      <c r="Q43" s="363">
        <f>[2]Agriculture!P41</f>
        <v>100</v>
      </c>
      <c r="R43" s="365">
        <f>[2]Agriculture!Q41</f>
        <v>100</v>
      </c>
      <c r="S43" s="362">
        <f>[2]Agriculture!R41</f>
        <v>50</v>
      </c>
      <c r="T43" s="363">
        <f>[2]Agriculture!S41</f>
        <v>25</v>
      </c>
      <c r="U43" s="53"/>
      <c r="V43" s="53"/>
      <c r="W43" s="53"/>
      <c r="X43" s="53"/>
      <c r="Y43" s="53"/>
      <c r="Z43" s="318"/>
    </row>
    <row r="44" spans="2:26" ht="12.75" customHeight="1">
      <c r="B44" s="10"/>
      <c r="C44" s="31"/>
      <c r="D44" s="32"/>
      <c r="E44" s="49"/>
      <c r="F44" s="74"/>
      <c r="G44" s="75"/>
      <c r="H44" s="76"/>
      <c r="I44" s="378"/>
      <c r="J44" s="379"/>
      <c r="K44" s="380"/>
      <c r="L44" s="381"/>
      <c r="M44" s="382"/>
      <c r="N44" s="380"/>
      <c r="O44" s="381"/>
      <c r="P44" s="379"/>
      <c r="Q44" s="380"/>
      <c r="R44" s="381"/>
      <c r="S44" s="379"/>
      <c r="T44" s="380"/>
      <c r="U44" s="53"/>
      <c r="V44" s="53"/>
      <c r="W44" s="53"/>
      <c r="X44" s="53"/>
      <c r="Y44" s="53"/>
      <c r="Z44" s="318"/>
    </row>
    <row r="45" spans="2:26" ht="15" customHeight="1">
      <c r="B45" s="10"/>
      <c r="C45" s="383" t="s">
        <v>162</v>
      </c>
      <c r="E45" s="45"/>
      <c r="F45" s="33"/>
      <c r="G45" s="33"/>
      <c r="H45" s="33"/>
      <c r="I45" s="384" t="s">
        <v>163</v>
      </c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Z45" s="15"/>
    </row>
    <row r="46" spans="2:26" ht="15" customHeight="1">
      <c r="B46" s="10"/>
      <c r="C46" s="383"/>
      <c r="E46" s="45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Z46" s="15"/>
    </row>
    <row r="47" spans="2:26" ht="15" hidden="1" customHeight="1">
      <c r="B47" s="10"/>
      <c r="C47" s="385"/>
      <c r="E47" s="45"/>
      <c r="F47" s="33"/>
      <c r="G47" s="33"/>
      <c r="H47" s="33"/>
      <c r="I47" s="33"/>
      <c r="J47" s="33"/>
      <c r="K47" s="33"/>
      <c r="L47" s="33"/>
      <c r="M47" s="33"/>
      <c r="N47" s="386"/>
      <c r="O47" s="386"/>
      <c r="P47" s="33"/>
      <c r="Q47" s="33"/>
      <c r="R47" s="33"/>
      <c r="S47" s="33"/>
      <c r="T47" s="33"/>
      <c r="Z47" s="15"/>
    </row>
    <row r="48" spans="2:26" ht="15" hidden="1" customHeight="1">
      <c r="B48" s="10"/>
      <c r="C48" s="385"/>
      <c r="D48" s="562" t="s">
        <v>164</v>
      </c>
      <c r="E48" s="562"/>
      <c r="F48" s="562"/>
      <c r="G48" s="562"/>
      <c r="H48" s="562"/>
      <c r="I48" s="562"/>
      <c r="J48" s="562"/>
      <c r="K48" s="562"/>
      <c r="L48" s="562"/>
      <c r="M48" s="562"/>
      <c r="N48" s="563"/>
      <c r="O48" s="387"/>
      <c r="Z48" s="15"/>
    </row>
    <row r="49" spans="2:26" ht="15" hidden="1" customHeight="1">
      <c r="B49" s="10"/>
      <c r="C49" s="385"/>
      <c r="D49" s="562"/>
      <c r="E49" s="562"/>
      <c r="F49" s="562"/>
      <c r="G49" s="562"/>
      <c r="H49" s="562"/>
      <c r="I49" s="562"/>
      <c r="J49" s="562"/>
      <c r="K49" s="562"/>
      <c r="L49" s="562"/>
      <c r="M49" s="562"/>
      <c r="N49" s="563"/>
      <c r="O49" s="387"/>
      <c r="Z49" s="15"/>
    </row>
    <row r="50" spans="2:26" ht="12.75" hidden="1" customHeight="1">
      <c r="B50" s="10"/>
      <c r="C50" s="385"/>
      <c r="D50" s="388"/>
      <c r="E50" s="389"/>
      <c r="F50" s="388"/>
      <c r="G50" s="388"/>
      <c r="H50" s="388"/>
      <c r="I50" s="388"/>
      <c r="J50" s="388"/>
      <c r="K50" s="388"/>
      <c r="L50" s="388"/>
      <c r="N50" s="390"/>
      <c r="O50" s="390"/>
      <c r="P50" s="388"/>
      <c r="Q50" s="388"/>
      <c r="R50" s="388"/>
      <c r="S50" s="388"/>
      <c r="T50" s="388"/>
      <c r="Z50" s="15"/>
    </row>
    <row r="51" spans="2:26" hidden="1">
      <c r="B51" s="10"/>
      <c r="C51" s="385"/>
      <c r="D51" s="391" t="s">
        <v>93</v>
      </c>
      <c r="E51" s="45"/>
      <c r="F51" s="2"/>
      <c r="G51" s="2"/>
      <c r="H51" s="2"/>
      <c r="I51" s="2"/>
      <c r="J51" s="2"/>
      <c r="K51" s="2"/>
      <c r="L51" s="2"/>
      <c r="M51" s="33"/>
      <c r="N51" s="386"/>
      <c r="O51" s="386"/>
      <c r="P51" s="2"/>
      <c r="Q51" s="2"/>
      <c r="R51" s="2"/>
      <c r="S51" s="2"/>
      <c r="T51" s="2"/>
      <c r="Z51" s="15"/>
    </row>
    <row r="52" spans="2:26" hidden="1">
      <c r="B52" s="10"/>
      <c r="C52" s="385"/>
      <c r="D52" s="391"/>
      <c r="E52" s="45"/>
      <c r="F52" s="2"/>
      <c r="G52" s="2"/>
      <c r="H52" s="2"/>
      <c r="I52" s="2"/>
      <c r="J52" s="2"/>
      <c r="K52" s="2"/>
      <c r="L52" s="2"/>
      <c r="M52" s="33"/>
      <c r="N52" s="386"/>
      <c r="O52" s="386"/>
      <c r="P52" s="2"/>
      <c r="Q52" s="2"/>
      <c r="R52" s="2"/>
      <c r="S52" s="2"/>
      <c r="T52" s="2"/>
      <c r="Z52" s="15"/>
    </row>
    <row r="53" spans="2:26" hidden="1">
      <c r="B53" s="10"/>
      <c r="C53" s="385"/>
      <c r="D53" s="391" t="s">
        <v>94</v>
      </c>
      <c r="E53" s="45"/>
      <c r="F53" s="2"/>
      <c r="G53" s="2"/>
      <c r="H53" s="2"/>
      <c r="I53" s="2"/>
      <c r="J53" s="2"/>
      <c r="K53" s="2"/>
      <c r="L53" s="2"/>
      <c r="M53" s="33"/>
      <c r="N53" s="386"/>
      <c r="O53" s="386"/>
      <c r="P53" s="2"/>
      <c r="Q53" s="2"/>
      <c r="R53" s="2"/>
      <c r="S53" s="2"/>
      <c r="T53" s="2"/>
      <c r="Z53" s="15"/>
    </row>
    <row r="54" spans="2:26" hidden="1">
      <c r="B54" s="10"/>
      <c r="C54" s="385"/>
      <c r="D54" s="391"/>
      <c r="E54" s="45"/>
      <c r="F54" s="2"/>
      <c r="G54" s="2"/>
      <c r="H54" s="2"/>
      <c r="I54" s="2"/>
      <c r="J54" s="2"/>
      <c r="K54" s="2"/>
      <c r="L54" s="2"/>
      <c r="M54" s="33"/>
      <c r="N54" s="386"/>
      <c r="O54" s="386"/>
      <c r="P54" s="2"/>
      <c r="Q54" s="2"/>
      <c r="R54" s="2"/>
      <c r="S54" s="2"/>
      <c r="T54" s="2"/>
      <c r="Z54" s="15"/>
    </row>
    <row r="55" spans="2:26" hidden="1">
      <c r="B55" s="10"/>
      <c r="C55" s="385"/>
      <c r="E55" s="45"/>
      <c r="F55" s="2"/>
      <c r="G55" s="2"/>
      <c r="H55" s="2"/>
      <c r="I55" s="2"/>
      <c r="J55" s="2"/>
      <c r="K55" s="2"/>
      <c r="L55" s="2"/>
      <c r="M55" s="33"/>
      <c r="N55" s="386"/>
      <c r="O55" s="386"/>
      <c r="P55" s="2"/>
      <c r="Q55" s="2"/>
      <c r="R55" s="2"/>
      <c r="S55" s="2"/>
      <c r="T55" s="2"/>
      <c r="Z55" s="15"/>
    </row>
    <row r="56" spans="2:26" hidden="1">
      <c r="B56" s="10"/>
      <c r="C56" s="385"/>
      <c r="F56" s="2"/>
      <c r="G56" s="2"/>
      <c r="H56" s="2"/>
      <c r="I56" s="2"/>
      <c r="J56" s="2"/>
      <c r="K56" s="2"/>
      <c r="L56" s="2"/>
      <c r="M56" s="33"/>
      <c r="N56" s="386"/>
      <c r="O56" s="386"/>
      <c r="P56" s="2"/>
      <c r="Q56" s="2"/>
      <c r="R56" s="2"/>
      <c r="S56" s="2"/>
      <c r="T56" s="2"/>
      <c r="Z56" s="15"/>
    </row>
    <row r="57" spans="2:26" hidden="1">
      <c r="B57" s="10"/>
      <c r="C57" s="385"/>
      <c r="F57" s="2"/>
      <c r="G57" s="2"/>
      <c r="H57" s="2"/>
      <c r="I57" s="2"/>
      <c r="J57" s="2"/>
      <c r="K57" s="2"/>
      <c r="L57" s="2"/>
      <c r="M57" s="33"/>
      <c r="N57" s="386"/>
      <c r="O57" s="386"/>
      <c r="P57" s="2"/>
      <c r="Q57" s="2"/>
      <c r="R57" s="2"/>
      <c r="S57" s="2"/>
      <c r="T57" s="2"/>
      <c r="Z57" s="15"/>
    </row>
    <row r="58" spans="2:26" hidden="1">
      <c r="B58" s="10"/>
      <c r="C58" s="385"/>
      <c r="F58" s="2"/>
      <c r="G58" s="2"/>
      <c r="H58" s="2"/>
      <c r="I58" s="2"/>
      <c r="J58" s="2"/>
      <c r="K58" s="2"/>
      <c r="L58" s="2"/>
      <c r="M58" s="33"/>
      <c r="N58" s="386"/>
      <c r="O58" s="386"/>
      <c r="P58" s="2"/>
      <c r="Q58" s="2"/>
      <c r="R58" s="2"/>
      <c r="S58" s="2"/>
      <c r="T58" s="2"/>
      <c r="Z58" s="15"/>
    </row>
    <row r="59" spans="2:26" hidden="1">
      <c r="B59" s="10"/>
      <c r="C59" s="385"/>
      <c r="D59" s="562" t="s">
        <v>164</v>
      </c>
      <c r="E59" s="562"/>
      <c r="F59" s="562"/>
      <c r="G59" s="562"/>
      <c r="H59" s="562"/>
      <c r="I59" s="562"/>
      <c r="J59" s="562"/>
      <c r="K59" s="562"/>
      <c r="L59" s="562"/>
      <c r="M59" s="562"/>
      <c r="N59" s="563"/>
      <c r="O59" s="387"/>
      <c r="Z59" s="15"/>
    </row>
    <row r="60" spans="2:26" ht="12.75" hidden="1" customHeight="1">
      <c r="B60" s="385"/>
      <c r="C60" s="385"/>
      <c r="D60" s="562"/>
      <c r="E60" s="562"/>
      <c r="F60" s="562"/>
      <c r="G60" s="562"/>
      <c r="H60" s="562"/>
      <c r="I60" s="562"/>
      <c r="J60" s="562"/>
      <c r="K60" s="562"/>
      <c r="L60" s="562"/>
      <c r="M60" s="562"/>
      <c r="N60" s="563"/>
      <c r="O60" s="387"/>
      <c r="Z60" s="15"/>
    </row>
    <row r="61" spans="2:26" hidden="1">
      <c r="B61" s="10"/>
      <c r="C61" s="385"/>
      <c r="D61" s="391"/>
      <c r="E61" s="45"/>
      <c r="F61" s="2"/>
      <c r="G61" s="2"/>
      <c r="H61" s="2"/>
      <c r="I61" s="2"/>
      <c r="J61" s="2"/>
      <c r="K61" s="2"/>
      <c r="L61" s="2"/>
      <c r="N61" s="390"/>
      <c r="O61" s="390"/>
      <c r="P61" s="2"/>
      <c r="Q61" s="2"/>
      <c r="R61" s="2"/>
      <c r="S61" s="2"/>
      <c r="T61" s="2"/>
      <c r="Z61" s="15"/>
    </row>
    <row r="62" spans="2:26" hidden="1">
      <c r="B62" s="10"/>
      <c r="C62" s="385"/>
      <c r="D62" s="391" t="s">
        <v>95</v>
      </c>
      <c r="E62" s="45"/>
      <c r="F62" s="2"/>
      <c r="G62" s="2"/>
      <c r="H62" s="2"/>
      <c r="I62" s="2"/>
      <c r="J62" s="2"/>
      <c r="K62" s="2"/>
      <c r="L62" s="2"/>
      <c r="N62" s="390"/>
      <c r="O62" s="390"/>
      <c r="P62" s="2"/>
      <c r="Q62" s="2"/>
      <c r="R62" s="2"/>
      <c r="S62" s="2"/>
      <c r="T62" s="2"/>
      <c r="Z62" s="15"/>
    </row>
    <row r="63" spans="2:26" hidden="1">
      <c r="B63" s="10"/>
      <c r="C63" s="385"/>
      <c r="D63" s="391"/>
      <c r="E63" s="45"/>
      <c r="F63" s="2"/>
      <c r="G63" s="2"/>
      <c r="H63" s="2"/>
      <c r="I63" s="2"/>
      <c r="J63" s="2"/>
      <c r="K63" s="2"/>
      <c r="L63" s="2"/>
      <c r="N63" s="390"/>
      <c r="O63" s="390"/>
      <c r="P63" s="2"/>
      <c r="Q63" s="2"/>
      <c r="R63" s="2"/>
      <c r="S63" s="2"/>
      <c r="T63" s="2"/>
      <c r="Z63" s="15"/>
    </row>
    <row r="64" spans="2:26" hidden="1">
      <c r="B64" s="10"/>
      <c r="C64" s="385"/>
      <c r="D64" s="391" t="s">
        <v>94</v>
      </c>
      <c r="E64" s="45"/>
      <c r="F64" s="2"/>
      <c r="G64" s="2"/>
      <c r="H64" s="2"/>
      <c r="I64" s="2"/>
      <c r="J64" s="2"/>
      <c r="K64" s="2"/>
      <c r="L64" s="2"/>
      <c r="N64" s="390"/>
      <c r="O64" s="390"/>
      <c r="P64" s="2"/>
      <c r="Q64" s="2"/>
      <c r="R64" s="2"/>
      <c r="S64" s="2"/>
      <c r="T64" s="2"/>
      <c r="Z64" s="15"/>
    </row>
    <row r="65" spans="2:26" hidden="1">
      <c r="B65" s="10"/>
      <c r="C65" s="392"/>
      <c r="D65" s="393"/>
      <c r="E65" s="394"/>
      <c r="F65" s="393"/>
      <c r="G65" s="393"/>
      <c r="H65" s="393"/>
      <c r="I65" s="393"/>
      <c r="J65" s="393"/>
      <c r="K65" s="393"/>
      <c r="L65" s="393"/>
      <c r="M65" s="201"/>
      <c r="N65" s="395"/>
      <c r="O65" s="395"/>
      <c r="P65" s="393"/>
      <c r="Q65" s="393"/>
      <c r="R65" s="393"/>
      <c r="S65" s="393"/>
      <c r="T65" s="393"/>
      <c r="Z65" s="15"/>
    </row>
    <row r="66" spans="2:26" hidden="1">
      <c r="B66" s="10"/>
      <c r="C66" s="204"/>
      <c r="E66" s="45"/>
      <c r="N66" s="204"/>
      <c r="O66" s="204"/>
      <c r="Z66" s="15"/>
    </row>
    <row r="67" spans="2:26" hidden="1">
      <c r="B67" s="10"/>
      <c r="D67" s="562"/>
      <c r="E67" s="562"/>
      <c r="F67" s="562"/>
      <c r="G67" s="562"/>
      <c r="H67" s="562"/>
      <c r="I67" s="562"/>
      <c r="J67" s="562"/>
      <c r="K67" s="562"/>
      <c r="L67" s="562"/>
      <c r="Z67" s="15"/>
    </row>
    <row r="68" spans="2:26" hidden="1">
      <c r="B68" s="10"/>
      <c r="D68" s="562"/>
      <c r="E68" s="562"/>
      <c r="F68" s="562"/>
      <c r="G68" s="562"/>
      <c r="H68" s="562"/>
      <c r="I68" s="562"/>
      <c r="J68" s="562"/>
      <c r="K68" s="562"/>
      <c r="L68" s="562"/>
      <c r="Z68" s="15"/>
    </row>
    <row r="69" spans="2:26" hidden="1">
      <c r="B69" s="10"/>
      <c r="D69" s="396"/>
      <c r="E69" s="397"/>
      <c r="F69" s="396"/>
      <c r="G69" s="396"/>
      <c r="H69" s="396"/>
      <c r="I69" s="396"/>
      <c r="J69" s="396"/>
      <c r="K69" s="396"/>
      <c r="L69" s="396"/>
      <c r="P69" s="396"/>
      <c r="Q69" s="396"/>
      <c r="R69" s="396"/>
      <c r="S69" s="396"/>
      <c r="T69" s="396"/>
      <c r="Z69" s="15"/>
    </row>
    <row r="70" spans="2:26" hidden="1">
      <c r="B70" s="10"/>
      <c r="C70" s="1">
        <v>0</v>
      </c>
      <c r="D70" s="391"/>
      <c r="E70" s="45"/>
      <c r="Z70" s="15"/>
    </row>
    <row r="71" spans="2:26" hidden="1">
      <c r="B71" s="10"/>
      <c r="C71" s="1">
        <v>0</v>
      </c>
      <c r="D71" s="391"/>
      <c r="E71" s="45"/>
      <c r="F71" s="1">
        <v>0</v>
      </c>
      <c r="G71" s="1">
        <v>0</v>
      </c>
      <c r="H71" s="1">
        <v>0</v>
      </c>
      <c r="Z71" s="15"/>
    </row>
    <row r="72" spans="2:26" hidden="1">
      <c r="B72" s="10"/>
      <c r="D72" s="391">
        <v>0</v>
      </c>
      <c r="E72" s="45"/>
      <c r="Z72" s="15"/>
    </row>
    <row r="73" spans="2:26" hidden="1">
      <c r="B73" s="10"/>
      <c r="D73" s="391"/>
      <c r="E73" s="45" t="s">
        <v>96</v>
      </c>
      <c r="F73" s="1">
        <v>0</v>
      </c>
      <c r="G73" s="1">
        <v>0</v>
      </c>
      <c r="H73" s="1">
        <v>0</v>
      </c>
      <c r="K73" s="1">
        <v>686842</v>
      </c>
      <c r="L73" s="1">
        <v>686842</v>
      </c>
      <c r="N73" s="1">
        <v>686842</v>
      </c>
      <c r="O73" s="1">
        <v>686842</v>
      </c>
      <c r="Q73" s="1">
        <v>686842</v>
      </c>
      <c r="R73" s="1">
        <v>686842</v>
      </c>
      <c r="T73" s="1">
        <v>686842</v>
      </c>
      <c r="Z73" s="15"/>
    </row>
    <row r="74" spans="2:26" hidden="1">
      <c r="B74" s="10"/>
      <c r="E74" s="312">
        <v>0</v>
      </c>
      <c r="F74" s="1">
        <v>0</v>
      </c>
      <c r="G74" s="1">
        <v>0</v>
      </c>
      <c r="H74" s="1">
        <v>0</v>
      </c>
      <c r="K74" s="1">
        <v>0</v>
      </c>
      <c r="L74" s="1">
        <v>0</v>
      </c>
      <c r="N74" s="1">
        <v>0</v>
      </c>
      <c r="O74" s="1">
        <v>0</v>
      </c>
      <c r="Q74" s="1">
        <v>0</v>
      </c>
      <c r="R74" s="1">
        <v>0</v>
      </c>
      <c r="T74" s="1">
        <v>0</v>
      </c>
      <c r="Z74" s="15"/>
    </row>
    <row r="75" spans="2:26" hidden="1">
      <c r="B75" s="10"/>
      <c r="D75" s="2">
        <v>0</v>
      </c>
      <c r="Z75" s="15"/>
    </row>
    <row r="76" spans="2:26" hidden="1">
      <c r="B76" s="10"/>
      <c r="E76" s="312" t="s">
        <v>97</v>
      </c>
      <c r="F76" s="1">
        <v>0</v>
      </c>
      <c r="G76" s="1">
        <v>0</v>
      </c>
      <c r="H76" s="1">
        <v>0</v>
      </c>
      <c r="K76" s="1">
        <v>756</v>
      </c>
      <c r="L76" s="1">
        <v>756</v>
      </c>
      <c r="N76" s="1">
        <v>756</v>
      </c>
      <c r="O76" s="1">
        <v>756</v>
      </c>
      <c r="Q76" s="1">
        <v>756</v>
      </c>
      <c r="R76" s="1">
        <v>758</v>
      </c>
      <c r="T76" s="1">
        <v>758</v>
      </c>
      <c r="Z76" s="15"/>
    </row>
    <row r="77" spans="2:26" hidden="1">
      <c r="B77" s="10"/>
      <c r="E77" s="312">
        <v>0</v>
      </c>
      <c r="F77" s="1">
        <v>0</v>
      </c>
      <c r="G77" s="1">
        <v>0</v>
      </c>
      <c r="H77" s="1">
        <v>0</v>
      </c>
      <c r="K77" s="1">
        <v>0</v>
      </c>
      <c r="L77" s="1">
        <f>$K$77</f>
        <v>0</v>
      </c>
      <c r="N77" s="1">
        <f>$K$77</f>
        <v>0</v>
      </c>
      <c r="O77" s="1">
        <f>$K$77</f>
        <v>0</v>
      </c>
      <c r="Q77" s="1">
        <f>$K$77</f>
        <v>0</v>
      </c>
      <c r="R77" s="1">
        <f>$K$77</f>
        <v>0</v>
      </c>
      <c r="T77" s="1">
        <f>$K$77</f>
        <v>0</v>
      </c>
      <c r="Z77" s="15"/>
    </row>
    <row r="78" spans="2:26" hidden="1">
      <c r="B78" s="10"/>
      <c r="C78" s="19"/>
      <c r="D78" s="20">
        <v>0</v>
      </c>
      <c r="E78" s="44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Z78" s="15"/>
    </row>
    <row r="79" spans="2:26" hidden="1">
      <c r="B79" s="10"/>
      <c r="C79" s="23"/>
      <c r="E79" s="312" t="s">
        <v>98</v>
      </c>
      <c r="F79" s="33">
        <v>0</v>
      </c>
      <c r="G79" s="33">
        <v>0</v>
      </c>
      <c r="H79" s="33">
        <v>0</v>
      </c>
      <c r="I79" s="398"/>
      <c r="J79" s="399"/>
      <c r="K79" s="399">
        <v>3131210</v>
      </c>
      <c r="L79" s="399">
        <v>4618080</v>
      </c>
      <c r="M79" s="399"/>
      <c r="N79" s="399">
        <v>3114786</v>
      </c>
      <c r="O79" s="399">
        <v>4567924</v>
      </c>
      <c r="P79" s="399"/>
      <c r="Q79" s="399">
        <v>2962777</v>
      </c>
      <c r="R79" s="399">
        <v>4135427</v>
      </c>
      <c r="S79" s="399"/>
      <c r="T79" s="399">
        <v>2976325</v>
      </c>
      <c r="Z79" s="15"/>
    </row>
    <row r="80" spans="2:26" hidden="1">
      <c r="B80" s="10"/>
      <c r="C80" s="385"/>
      <c r="E80" s="312">
        <v>0</v>
      </c>
      <c r="F80" s="33">
        <v>0</v>
      </c>
      <c r="G80" s="33">
        <v>0</v>
      </c>
      <c r="H80" s="33">
        <v>0</v>
      </c>
      <c r="I80" s="400"/>
      <c r="J80" s="401"/>
      <c r="K80" s="401">
        <v>0</v>
      </c>
      <c r="L80" s="401">
        <f>$K$80</f>
        <v>0</v>
      </c>
      <c r="M80" s="401"/>
      <c r="N80" s="401">
        <f>$K$80</f>
        <v>0</v>
      </c>
      <c r="O80" s="401">
        <f>$K$80</f>
        <v>0</v>
      </c>
      <c r="P80" s="401"/>
      <c r="Q80" s="401">
        <f>$K$80</f>
        <v>0</v>
      </c>
      <c r="R80" s="401">
        <f>$K$80</f>
        <v>0</v>
      </c>
      <c r="S80" s="401"/>
      <c r="T80" s="401">
        <f>$K$80</f>
        <v>0</v>
      </c>
      <c r="Z80" s="15"/>
    </row>
    <row r="81" spans="2:26" hidden="1">
      <c r="B81" s="10"/>
      <c r="C81" s="385"/>
      <c r="D81" s="2" t="s">
        <v>99</v>
      </c>
      <c r="E81" s="327"/>
      <c r="F81" s="33"/>
      <c r="G81" s="33"/>
      <c r="H81" s="33"/>
      <c r="I81" s="402"/>
      <c r="J81" s="403"/>
      <c r="K81" s="404"/>
      <c r="L81" s="405"/>
      <c r="M81" s="405"/>
      <c r="N81" s="405"/>
      <c r="O81" s="405"/>
      <c r="P81" s="403"/>
      <c r="Q81" s="403"/>
      <c r="R81" s="403"/>
      <c r="S81" s="403"/>
      <c r="T81" s="403"/>
      <c r="Z81" s="15"/>
    </row>
    <row r="82" spans="2:26" hidden="1">
      <c r="B82" s="10"/>
      <c r="C82" s="385"/>
      <c r="E82" s="406" t="s">
        <v>100</v>
      </c>
      <c r="F82" s="33">
        <v>0</v>
      </c>
      <c r="G82" s="33">
        <v>0</v>
      </c>
      <c r="H82" s="33">
        <v>0</v>
      </c>
      <c r="I82" s="402"/>
      <c r="J82" s="403"/>
      <c r="K82" s="407">
        <v>1714</v>
      </c>
      <c r="L82" s="405">
        <v>2568</v>
      </c>
      <c r="M82" s="405"/>
      <c r="N82" s="405">
        <v>1806</v>
      </c>
      <c r="O82" s="405">
        <v>2759</v>
      </c>
      <c r="P82" s="403"/>
      <c r="Q82" s="403">
        <v>1615</v>
      </c>
      <c r="R82" s="403">
        <v>2637</v>
      </c>
      <c r="S82" s="403"/>
      <c r="T82" s="403">
        <v>1852</v>
      </c>
      <c r="Z82" s="15"/>
    </row>
    <row r="83" spans="2:26" hidden="1">
      <c r="B83" s="10"/>
      <c r="C83" s="385"/>
      <c r="E83" s="312" t="s">
        <v>101</v>
      </c>
      <c r="F83" s="33">
        <v>0</v>
      </c>
      <c r="G83" s="33">
        <v>0</v>
      </c>
      <c r="H83" s="33">
        <v>0</v>
      </c>
      <c r="I83" s="402"/>
      <c r="J83" s="403"/>
      <c r="K83" s="403">
        <v>9872</v>
      </c>
      <c r="L83" s="408">
        <v>14650</v>
      </c>
      <c r="M83" s="408"/>
      <c r="N83" s="408">
        <v>9835</v>
      </c>
      <c r="O83" s="408">
        <v>15535</v>
      </c>
      <c r="P83" s="403"/>
      <c r="Q83" s="403">
        <v>8148</v>
      </c>
      <c r="R83" s="403">
        <v>13780</v>
      </c>
      <c r="S83" s="403"/>
      <c r="T83" s="403">
        <v>9840</v>
      </c>
      <c r="Z83" s="15"/>
    </row>
    <row r="84" spans="2:26" hidden="1">
      <c r="B84" s="10"/>
      <c r="C84" s="385"/>
      <c r="D84" s="2" t="s">
        <v>102</v>
      </c>
      <c r="E84" s="53"/>
      <c r="F84" s="33"/>
      <c r="G84" s="33"/>
      <c r="H84" s="33"/>
      <c r="I84" s="402"/>
      <c r="J84" s="403"/>
      <c r="K84" s="404"/>
      <c r="L84" s="405"/>
      <c r="M84" s="405"/>
      <c r="N84" s="405"/>
      <c r="O84" s="405"/>
      <c r="P84" s="403"/>
      <c r="Q84" s="403"/>
      <c r="R84" s="403"/>
      <c r="S84" s="403"/>
      <c r="T84" s="403"/>
      <c r="Z84" s="15"/>
    </row>
    <row r="85" spans="2:26" hidden="1">
      <c r="B85" s="10"/>
      <c r="C85" s="385"/>
      <c r="E85" s="53" t="s">
        <v>103</v>
      </c>
      <c r="F85" s="33">
        <v>0</v>
      </c>
      <c r="G85" s="33">
        <v>0</v>
      </c>
      <c r="H85" s="33">
        <v>0</v>
      </c>
      <c r="I85" s="402"/>
      <c r="J85" s="403"/>
      <c r="K85" s="404">
        <f>K73</f>
        <v>686842</v>
      </c>
      <c r="L85" s="405">
        <f>L73</f>
        <v>686842</v>
      </c>
      <c r="M85" s="405"/>
      <c r="N85" s="405">
        <f>N73</f>
        <v>686842</v>
      </c>
      <c r="O85" s="405">
        <f>O73</f>
        <v>686842</v>
      </c>
      <c r="P85" s="403"/>
      <c r="Q85" s="403">
        <f>Q73</f>
        <v>686842</v>
      </c>
      <c r="R85" s="403">
        <f>R73</f>
        <v>686842</v>
      </c>
      <c r="S85" s="403"/>
      <c r="T85" s="403">
        <f>T73</f>
        <v>686842</v>
      </c>
      <c r="Z85" s="15"/>
    </row>
    <row r="86" spans="2:26" hidden="1">
      <c r="B86" s="10"/>
      <c r="C86" s="385"/>
      <c r="E86" s="53" t="s">
        <v>104</v>
      </c>
      <c r="F86" s="33">
        <v>0</v>
      </c>
      <c r="G86" s="33">
        <v>0</v>
      </c>
      <c r="H86" s="33">
        <v>0</v>
      </c>
      <c r="I86" s="402"/>
      <c r="J86" s="403"/>
      <c r="K86" s="404">
        <f>K76</f>
        <v>756</v>
      </c>
      <c r="L86" s="405">
        <f>L76</f>
        <v>756</v>
      </c>
      <c r="M86" s="405"/>
      <c r="N86" s="405">
        <f>N76</f>
        <v>756</v>
      </c>
      <c r="O86" s="405">
        <f>O76</f>
        <v>756</v>
      </c>
      <c r="P86" s="403"/>
      <c r="Q86" s="403">
        <f>Q76</f>
        <v>756</v>
      </c>
      <c r="R86" s="403">
        <f>R76</f>
        <v>758</v>
      </c>
      <c r="S86" s="403"/>
      <c r="T86" s="403">
        <f>T76</f>
        <v>758</v>
      </c>
      <c r="Z86" s="15"/>
    </row>
    <row r="87" spans="2:26" hidden="1">
      <c r="B87" s="10"/>
      <c r="C87" s="385">
        <v>0</v>
      </c>
      <c r="E87" s="53"/>
      <c r="F87" s="33"/>
      <c r="G87" s="33"/>
      <c r="H87" s="33"/>
      <c r="I87" s="402"/>
      <c r="J87" s="403"/>
      <c r="K87" s="404"/>
      <c r="L87" s="405"/>
      <c r="M87" s="405"/>
      <c r="N87" s="405"/>
      <c r="O87" s="405"/>
      <c r="P87" s="403"/>
      <c r="Q87" s="403"/>
      <c r="R87" s="403"/>
      <c r="S87" s="403"/>
      <c r="T87" s="403"/>
      <c r="Z87" s="15"/>
    </row>
    <row r="88" spans="2:26" hidden="1">
      <c r="B88" s="10"/>
      <c r="C88" s="385"/>
      <c r="D88" s="2">
        <v>0</v>
      </c>
      <c r="E88" s="53"/>
      <c r="F88" s="33"/>
      <c r="G88" s="33"/>
      <c r="H88" s="33"/>
      <c r="I88" s="402"/>
      <c r="J88" s="403"/>
      <c r="K88" s="404"/>
      <c r="L88" s="405"/>
      <c r="M88" s="405"/>
      <c r="N88" s="405"/>
      <c r="O88" s="405"/>
      <c r="P88" s="403"/>
      <c r="Q88" s="403"/>
      <c r="R88" s="403"/>
      <c r="S88" s="403"/>
      <c r="T88" s="403"/>
      <c r="Z88" s="15"/>
    </row>
    <row r="89" spans="2:26" hidden="1">
      <c r="B89" s="10"/>
      <c r="C89" s="385"/>
      <c r="E89" s="53">
        <v>0</v>
      </c>
      <c r="F89" s="33">
        <v>0</v>
      </c>
      <c r="G89" s="33">
        <v>0</v>
      </c>
      <c r="H89" s="33">
        <v>0</v>
      </c>
      <c r="I89" s="402"/>
      <c r="J89" s="403"/>
      <c r="K89" s="404">
        <v>0</v>
      </c>
      <c r="L89" s="405">
        <v>0</v>
      </c>
      <c r="M89" s="405"/>
      <c r="N89" s="405">
        <v>0</v>
      </c>
      <c r="O89" s="405">
        <v>0</v>
      </c>
      <c r="P89" s="403"/>
      <c r="Q89" s="403">
        <v>0</v>
      </c>
      <c r="R89" s="403">
        <v>0</v>
      </c>
      <c r="S89" s="403"/>
      <c r="T89" s="403">
        <v>0</v>
      </c>
      <c r="Z89" s="15"/>
    </row>
    <row r="90" spans="2:26" hidden="1">
      <c r="B90" s="10"/>
      <c r="C90" s="385"/>
      <c r="E90" s="53" t="s">
        <v>105</v>
      </c>
      <c r="F90" s="33">
        <v>0</v>
      </c>
      <c r="G90" s="33">
        <v>0</v>
      </c>
      <c r="H90" s="33">
        <v>0</v>
      </c>
      <c r="I90" s="402"/>
      <c r="J90" s="403"/>
      <c r="K90" s="404">
        <v>220153</v>
      </c>
      <c r="L90" s="405">
        <v>336141</v>
      </c>
      <c r="M90" s="405"/>
      <c r="N90" s="405">
        <v>241464</v>
      </c>
      <c r="O90" s="405">
        <v>365864</v>
      </c>
      <c r="P90" s="403"/>
      <c r="Q90" s="403">
        <v>220694</v>
      </c>
      <c r="R90" s="403">
        <v>339985</v>
      </c>
      <c r="S90" s="403"/>
      <c r="T90" s="403">
        <v>223557</v>
      </c>
      <c r="Z90" s="15"/>
    </row>
    <row r="91" spans="2:26" hidden="1">
      <c r="B91" s="10"/>
      <c r="C91" s="385"/>
      <c r="D91" s="2">
        <v>0</v>
      </c>
      <c r="E91" s="53"/>
      <c r="F91" s="33"/>
      <c r="G91" s="33"/>
      <c r="H91" s="33"/>
      <c r="I91" s="402"/>
      <c r="J91" s="403"/>
      <c r="K91" s="404"/>
      <c r="L91" s="405"/>
      <c r="M91" s="405"/>
      <c r="N91" s="405"/>
      <c r="O91" s="405"/>
      <c r="P91" s="403"/>
      <c r="Q91" s="403"/>
      <c r="R91" s="403"/>
      <c r="S91" s="403"/>
      <c r="T91" s="403"/>
      <c r="Z91" s="15"/>
    </row>
    <row r="92" spans="2:26" hidden="1">
      <c r="B92" s="10"/>
      <c r="C92" s="385"/>
      <c r="E92" s="53" t="s">
        <v>106</v>
      </c>
      <c r="F92" s="33">
        <v>0</v>
      </c>
      <c r="G92" s="33">
        <v>0</v>
      </c>
      <c r="H92" s="33">
        <v>0</v>
      </c>
      <c r="I92" s="402"/>
      <c r="J92" s="403"/>
      <c r="K92" s="404">
        <v>197332</v>
      </c>
      <c r="L92" s="405">
        <v>294080</v>
      </c>
      <c r="M92" s="405"/>
      <c r="N92" s="405">
        <v>197516</v>
      </c>
      <c r="O92" s="405">
        <v>293083</v>
      </c>
      <c r="P92" s="403"/>
      <c r="Q92" s="403">
        <v>203187</v>
      </c>
      <c r="R92" s="403">
        <v>288543</v>
      </c>
      <c r="S92" s="403"/>
      <c r="T92" s="403">
        <v>193055</v>
      </c>
      <c r="Z92" s="15"/>
    </row>
    <row r="93" spans="2:26" hidden="1">
      <c r="B93" s="10"/>
      <c r="C93" s="385"/>
      <c r="E93" s="53" t="s">
        <v>107</v>
      </c>
      <c r="F93" s="33">
        <v>0</v>
      </c>
      <c r="G93" s="33">
        <v>0</v>
      </c>
      <c r="H93" s="33">
        <v>0</v>
      </c>
      <c r="I93" s="402"/>
      <c r="J93" s="403"/>
      <c r="K93" s="404">
        <v>43234</v>
      </c>
      <c r="L93" s="409">
        <v>64444</v>
      </c>
      <c r="M93" s="409"/>
      <c r="N93" s="409">
        <v>47485</v>
      </c>
      <c r="O93" s="409">
        <v>72140</v>
      </c>
      <c r="P93" s="403"/>
      <c r="Q93" s="403">
        <v>41433</v>
      </c>
      <c r="R93" s="403">
        <v>79526</v>
      </c>
      <c r="S93" s="403"/>
      <c r="T93" s="403">
        <v>44295</v>
      </c>
      <c r="Z93" s="15"/>
    </row>
    <row r="94" spans="2:26" hidden="1">
      <c r="B94" s="10"/>
      <c r="C94" s="385"/>
      <c r="E94" s="53">
        <v>0</v>
      </c>
      <c r="F94" s="33">
        <v>0</v>
      </c>
      <c r="G94" s="33">
        <v>0</v>
      </c>
      <c r="H94" s="33">
        <v>0</v>
      </c>
      <c r="I94" s="402"/>
      <c r="J94" s="403"/>
      <c r="K94" s="404">
        <v>0</v>
      </c>
      <c r="L94" s="409">
        <v>0</v>
      </c>
      <c r="M94" s="409"/>
      <c r="N94" s="409">
        <v>0</v>
      </c>
      <c r="O94" s="409">
        <v>0</v>
      </c>
      <c r="P94" s="403"/>
      <c r="Q94" s="403">
        <v>0</v>
      </c>
      <c r="R94" s="403">
        <v>0</v>
      </c>
      <c r="S94" s="403"/>
      <c r="T94" s="403">
        <v>0</v>
      </c>
      <c r="Z94" s="15"/>
    </row>
    <row r="95" spans="2:26" hidden="1">
      <c r="B95" s="10"/>
      <c r="C95" s="410"/>
      <c r="E95" s="312" t="s">
        <v>108</v>
      </c>
      <c r="F95" s="33">
        <v>0</v>
      </c>
      <c r="G95" s="33">
        <v>0</v>
      </c>
      <c r="H95" s="33">
        <v>0</v>
      </c>
      <c r="I95" s="403"/>
      <c r="J95" s="403"/>
      <c r="K95" s="403">
        <v>197332</v>
      </c>
      <c r="L95" s="408">
        <v>294080</v>
      </c>
      <c r="M95" s="408"/>
      <c r="N95" s="408">
        <v>197516</v>
      </c>
      <c r="O95" s="408">
        <v>293083</v>
      </c>
      <c r="P95" s="403"/>
      <c r="Q95" s="403">
        <v>203187</v>
      </c>
      <c r="R95" s="403">
        <v>288543</v>
      </c>
      <c r="S95" s="403"/>
      <c r="T95" s="403">
        <v>193055</v>
      </c>
      <c r="Z95" s="15"/>
    </row>
    <row r="96" spans="2:26" hidden="1">
      <c r="B96" s="10"/>
      <c r="C96" s="410"/>
      <c r="D96" s="391" t="s">
        <v>109</v>
      </c>
      <c r="E96" s="53"/>
      <c r="F96" s="33"/>
      <c r="G96" s="33"/>
      <c r="H96" s="33"/>
      <c r="I96" s="403">
        <v>0</v>
      </c>
      <c r="J96" s="403"/>
      <c r="K96" s="403"/>
      <c r="L96" s="405"/>
      <c r="M96" s="405"/>
      <c r="N96" s="405"/>
      <c r="O96" s="405"/>
      <c r="P96" s="403"/>
      <c r="Q96" s="403"/>
      <c r="R96" s="403"/>
      <c r="S96" s="403"/>
      <c r="T96" s="403"/>
      <c r="Z96" s="15"/>
    </row>
    <row r="97" spans="2:26" hidden="1">
      <c r="B97" s="10"/>
      <c r="C97" s="410"/>
      <c r="D97" s="391"/>
      <c r="E97" s="53" t="s">
        <v>110</v>
      </c>
      <c r="F97" s="33">
        <v>0</v>
      </c>
      <c r="G97" s="33">
        <v>0</v>
      </c>
      <c r="H97" s="33">
        <v>0</v>
      </c>
      <c r="I97" s="403"/>
      <c r="J97" s="403"/>
      <c r="K97" s="403">
        <v>220153</v>
      </c>
      <c r="L97" s="405">
        <v>336141</v>
      </c>
      <c r="M97" s="405"/>
      <c r="N97" s="405">
        <v>241464</v>
      </c>
      <c r="O97" s="405">
        <v>365864</v>
      </c>
      <c r="P97" s="403"/>
      <c r="Q97" s="403">
        <v>220694</v>
      </c>
      <c r="R97" s="403">
        <v>339985</v>
      </c>
      <c r="S97" s="403"/>
      <c r="T97" s="403">
        <v>223557</v>
      </c>
      <c r="Z97" s="15"/>
    </row>
    <row r="98" spans="2:26" hidden="1">
      <c r="B98" s="10"/>
      <c r="C98" s="410"/>
      <c r="D98" s="391"/>
      <c r="E98" s="53" t="s">
        <v>111</v>
      </c>
      <c r="F98" s="33">
        <v>0</v>
      </c>
      <c r="G98" s="33">
        <v>0</v>
      </c>
      <c r="H98" s="33">
        <v>0</v>
      </c>
      <c r="I98" s="403"/>
      <c r="J98" s="403"/>
      <c r="K98" s="403">
        <f>K95</f>
        <v>197332</v>
      </c>
      <c r="L98" s="405">
        <f>L95</f>
        <v>294080</v>
      </c>
      <c r="M98" s="405"/>
      <c r="N98" s="405">
        <f>N95</f>
        <v>197516</v>
      </c>
      <c r="O98" s="405">
        <f>O95</f>
        <v>293083</v>
      </c>
      <c r="P98" s="403"/>
      <c r="Q98" s="403">
        <f>Q95</f>
        <v>203187</v>
      </c>
      <c r="R98" s="403">
        <f>R95</f>
        <v>288543</v>
      </c>
      <c r="S98" s="403"/>
      <c r="T98" s="403">
        <f>T95</f>
        <v>193055</v>
      </c>
      <c r="Z98" s="15"/>
    </row>
    <row r="99" spans="2:26" hidden="1">
      <c r="B99" s="10"/>
      <c r="C99" s="385"/>
      <c r="D99" s="391"/>
      <c r="E99" s="327" t="s">
        <v>112</v>
      </c>
      <c r="F99" s="33">
        <v>0</v>
      </c>
      <c r="G99" s="33">
        <v>0</v>
      </c>
      <c r="H99" s="33">
        <v>0</v>
      </c>
      <c r="I99" s="402"/>
      <c r="J99" s="403"/>
      <c r="K99" s="407">
        <v>43360</v>
      </c>
      <c r="L99" s="405">
        <v>68273</v>
      </c>
      <c r="M99" s="405"/>
      <c r="N99" s="405">
        <v>48738</v>
      </c>
      <c r="O99" s="405">
        <v>73880</v>
      </c>
      <c r="P99" s="403"/>
      <c r="Q99" s="403">
        <v>43649</v>
      </c>
      <c r="R99" s="403">
        <v>69304</v>
      </c>
      <c r="S99" s="403"/>
      <c r="T99" s="403">
        <v>45297</v>
      </c>
      <c r="Z99" s="15"/>
    </row>
    <row r="100" spans="2:26" hidden="1">
      <c r="B100" s="10"/>
      <c r="C100" s="385"/>
      <c r="D100" s="391"/>
      <c r="E100" s="327">
        <v>0</v>
      </c>
      <c r="F100" s="33">
        <v>0</v>
      </c>
      <c r="G100" s="33">
        <v>0</v>
      </c>
      <c r="H100" s="33">
        <v>0</v>
      </c>
      <c r="I100" s="402"/>
      <c r="J100" s="403"/>
      <c r="K100" s="407">
        <v>0</v>
      </c>
      <c r="L100" s="405">
        <v>0</v>
      </c>
      <c r="M100" s="405"/>
      <c r="N100" s="405">
        <v>0</v>
      </c>
      <c r="O100" s="405">
        <v>0</v>
      </c>
      <c r="P100" s="403"/>
      <c r="Q100" s="403">
        <v>0</v>
      </c>
      <c r="R100" s="403">
        <v>0</v>
      </c>
      <c r="S100" s="403"/>
      <c r="T100" s="403">
        <v>0</v>
      </c>
      <c r="Z100" s="15"/>
    </row>
    <row r="101" spans="2:26" hidden="1">
      <c r="B101" s="10"/>
      <c r="C101" s="385"/>
      <c r="D101" s="391">
        <v>0</v>
      </c>
      <c r="E101" s="327"/>
      <c r="F101" s="33"/>
      <c r="G101" s="33"/>
      <c r="H101" s="33"/>
      <c r="I101" s="402"/>
      <c r="J101" s="403"/>
      <c r="K101" s="407"/>
      <c r="L101" s="405"/>
      <c r="M101" s="405"/>
      <c r="N101" s="405"/>
      <c r="O101" s="405"/>
      <c r="P101" s="403"/>
      <c r="Q101" s="403"/>
      <c r="R101" s="403"/>
      <c r="S101" s="403"/>
      <c r="T101" s="403"/>
      <c r="Z101" s="15"/>
    </row>
    <row r="102" spans="2:26" hidden="1">
      <c r="B102" s="10"/>
      <c r="C102" s="385"/>
      <c r="D102" s="391"/>
      <c r="E102" s="327" t="s">
        <v>111</v>
      </c>
      <c r="F102" s="33">
        <v>0</v>
      </c>
      <c r="G102" s="33">
        <v>0</v>
      </c>
      <c r="H102" s="33">
        <v>0</v>
      </c>
      <c r="I102" s="402"/>
      <c r="J102" s="403"/>
      <c r="K102" s="407">
        <f>K99</f>
        <v>43360</v>
      </c>
      <c r="L102" s="405">
        <f>L99</f>
        <v>68273</v>
      </c>
      <c r="M102" s="405"/>
      <c r="N102" s="405">
        <f>N99</f>
        <v>48738</v>
      </c>
      <c r="O102" s="405">
        <f>O99</f>
        <v>73880</v>
      </c>
      <c r="P102" s="403"/>
      <c r="Q102" s="403">
        <f>Q99</f>
        <v>43649</v>
      </c>
      <c r="R102" s="403">
        <f>R99</f>
        <v>69304</v>
      </c>
      <c r="S102" s="403"/>
      <c r="T102" s="403">
        <f>T99</f>
        <v>45297</v>
      </c>
      <c r="Z102" s="15"/>
    </row>
    <row r="103" spans="2:26" hidden="1">
      <c r="B103" s="10"/>
      <c r="C103" s="385"/>
      <c r="D103" s="391">
        <v>0</v>
      </c>
      <c r="E103" s="327"/>
      <c r="F103" s="33"/>
      <c r="G103" s="33"/>
      <c r="H103" s="33"/>
      <c r="I103" s="402"/>
      <c r="J103" s="403"/>
      <c r="K103" s="407"/>
      <c r="L103" s="405"/>
      <c r="M103" s="405"/>
      <c r="N103" s="405"/>
      <c r="O103" s="405"/>
      <c r="P103" s="403"/>
      <c r="Q103" s="403"/>
      <c r="R103" s="403"/>
      <c r="S103" s="403"/>
      <c r="T103" s="403"/>
      <c r="Z103" s="15"/>
    </row>
    <row r="104" spans="2:26" hidden="1">
      <c r="B104" s="10"/>
      <c r="C104" s="385"/>
      <c r="D104" s="391"/>
      <c r="E104" s="327">
        <v>0</v>
      </c>
      <c r="F104" s="33">
        <v>0</v>
      </c>
      <c r="G104" s="33">
        <v>0</v>
      </c>
      <c r="H104" s="33">
        <v>0</v>
      </c>
      <c r="I104" s="402"/>
      <c r="J104" s="403"/>
      <c r="K104" s="407">
        <f>K97</f>
        <v>220153</v>
      </c>
      <c r="L104" s="405">
        <f>L97</f>
        <v>336141</v>
      </c>
      <c r="M104" s="405"/>
      <c r="N104" s="405">
        <f>N97</f>
        <v>241464</v>
      </c>
      <c r="O104" s="405">
        <f>O97</f>
        <v>365864</v>
      </c>
      <c r="P104" s="403"/>
      <c r="Q104" s="403">
        <f>Q97</f>
        <v>220694</v>
      </c>
      <c r="R104" s="403">
        <f>R97</f>
        <v>339985</v>
      </c>
      <c r="S104" s="403"/>
      <c r="T104" s="403">
        <f>T97</f>
        <v>223557</v>
      </c>
      <c r="Z104" s="15"/>
    </row>
    <row r="105" spans="2:26" hidden="1">
      <c r="B105" s="10"/>
      <c r="C105" s="385"/>
      <c r="D105" s="391"/>
      <c r="E105" s="327" t="s">
        <v>113</v>
      </c>
      <c r="F105" s="33">
        <v>0</v>
      </c>
      <c r="G105" s="33">
        <v>0</v>
      </c>
      <c r="H105" s="33">
        <v>0</v>
      </c>
      <c r="I105" s="402"/>
      <c r="J105" s="403"/>
      <c r="K105" s="407">
        <f>K95</f>
        <v>197332</v>
      </c>
      <c r="L105" s="405">
        <f>L95</f>
        <v>294080</v>
      </c>
      <c r="M105" s="405"/>
      <c r="N105" s="405">
        <f>N95</f>
        <v>197516</v>
      </c>
      <c r="O105" s="405">
        <f>O95</f>
        <v>293083</v>
      </c>
      <c r="P105" s="403"/>
      <c r="Q105" s="403">
        <f>Q95</f>
        <v>203187</v>
      </c>
      <c r="R105" s="403">
        <f>R95</f>
        <v>288543</v>
      </c>
      <c r="S105" s="403"/>
      <c r="T105" s="403">
        <f>T95</f>
        <v>193055</v>
      </c>
      <c r="Z105" s="15"/>
    </row>
    <row r="106" spans="2:26" hidden="1">
      <c r="B106" s="10"/>
      <c r="C106" s="385"/>
      <c r="D106" s="391"/>
      <c r="E106" s="327" t="s">
        <v>114</v>
      </c>
      <c r="F106" s="33">
        <v>0</v>
      </c>
      <c r="G106" s="33">
        <v>0</v>
      </c>
      <c r="H106" s="33">
        <v>0</v>
      </c>
      <c r="I106" s="402"/>
      <c r="J106" s="403"/>
      <c r="K106" s="407">
        <f>SUM(K92:K95)</f>
        <v>437898</v>
      </c>
      <c r="L106" s="409">
        <f>SUM(L92:L95)</f>
        <v>652604</v>
      </c>
      <c r="M106" s="409"/>
      <c r="N106" s="409">
        <f>SUM(N92:N95)</f>
        <v>442517</v>
      </c>
      <c r="O106" s="409">
        <f>SUM(O92:O95)</f>
        <v>658306</v>
      </c>
      <c r="P106" s="403"/>
      <c r="Q106" s="403">
        <f>SUM(Q92:Q95)</f>
        <v>447807</v>
      </c>
      <c r="R106" s="403">
        <f>SUM(R92:R95)</f>
        <v>656612</v>
      </c>
      <c r="S106" s="403"/>
      <c r="T106" s="403">
        <f>SUM(T92:T95)</f>
        <v>430405</v>
      </c>
      <c r="Z106" s="15"/>
    </row>
    <row r="107" spans="2:26" hidden="1">
      <c r="B107" s="10"/>
      <c r="C107" s="385"/>
      <c r="D107" s="391" t="s">
        <v>115</v>
      </c>
      <c r="E107" s="327"/>
      <c r="F107" s="33"/>
      <c r="G107" s="33"/>
      <c r="H107" s="33"/>
      <c r="I107" s="402"/>
      <c r="J107" s="403"/>
      <c r="K107" s="407"/>
      <c r="L107" s="405"/>
      <c r="M107" s="405"/>
      <c r="N107" s="405"/>
      <c r="O107" s="405"/>
      <c r="P107" s="403"/>
      <c r="Q107" s="403"/>
      <c r="R107" s="403"/>
      <c r="S107" s="403"/>
      <c r="T107" s="403"/>
      <c r="Z107" s="15"/>
    </row>
    <row r="108" spans="2:26" hidden="1">
      <c r="B108" s="10"/>
      <c r="C108" s="385"/>
      <c r="D108" s="391"/>
      <c r="E108" s="327" t="s">
        <v>116</v>
      </c>
      <c r="F108" s="33">
        <v>0</v>
      </c>
      <c r="G108" s="33">
        <v>0</v>
      </c>
      <c r="H108" s="33">
        <v>0</v>
      </c>
      <c r="I108" s="402"/>
      <c r="J108" s="403"/>
      <c r="K108" s="407">
        <f>K97</f>
        <v>220153</v>
      </c>
      <c r="L108" s="405">
        <f>L97</f>
        <v>336141</v>
      </c>
      <c r="M108" s="405"/>
      <c r="N108" s="405">
        <f>N97</f>
        <v>241464</v>
      </c>
      <c r="O108" s="405">
        <f>O97</f>
        <v>365864</v>
      </c>
      <c r="P108" s="403"/>
      <c r="Q108" s="403">
        <f>Q97</f>
        <v>220694</v>
      </c>
      <c r="R108" s="403">
        <f>R97</f>
        <v>339985</v>
      </c>
      <c r="S108" s="403"/>
      <c r="T108" s="403">
        <f>T97</f>
        <v>223557</v>
      </c>
      <c r="Z108" s="15"/>
    </row>
    <row r="109" spans="2:26" hidden="1">
      <c r="B109" s="10"/>
      <c r="C109" s="385"/>
      <c r="D109" s="391"/>
      <c r="E109" s="411" t="s">
        <v>117</v>
      </c>
      <c r="F109" s="33">
        <v>0</v>
      </c>
      <c r="G109" s="33">
        <v>0</v>
      </c>
      <c r="H109" s="33">
        <v>0</v>
      </c>
      <c r="I109" s="403"/>
      <c r="J109" s="403"/>
      <c r="K109" s="403">
        <f>K95</f>
        <v>197332</v>
      </c>
      <c r="L109" s="408">
        <f>L95</f>
        <v>294080</v>
      </c>
      <c r="M109" s="408"/>
      <c r="N109" s="408">
        <f>N95</f>
        <v>197516</v>
      </c>
      <c r="O109" s="408">
        <f>O95</f>
        <v>293083</v>
      </c>
      <c r="P109" s="403"/>
      <c r="Q109" s="403">
        <f>Q95</f>
        <v>203187</v>
      </c>
      <c r="R109" s="403">
        <f>R95</f>
        <v>288543</v>
      </c>
      <c r="S109" s="403"/>
      <c r="T109" s="403">
        <f>T95</f>
        <v>193055</v>
      </c>
      <c r="Z109" s="15"/>
    </row>
    <row r="110" spans="2:26" hidden="1">
      <c r="B110" s="10"/>
      <c r="C110" s="385"/>
      <c r="D110" s="391"/>
      <c r="E110" s="411">
        <v>0</v>
      </c>
      <c r="F110" s="33">
        <v>0</v>
      </c>
      <c r="G110" s="33">
        <v>0</v>
      </c>
      <c r="H110" s="33">
        <v>0</v>
      </c>
      <c r="I110" s="403"/>
      <c r="J110" s="403"/>
      <c r="K110" s="403">
        <v>0</v>
      </c>
      <c r="L110" s="408">
        <f>$K$110</f>
        <v>0</v>
      </c>
      <c r="M110" s="408"/>
      <c r="N110" s="408">
        <f>$K$110</f>
        <v>0</v>
      </c>
      <c r="O110" s="408">
        <f>$K$110</f>
        <v>0</v>
      </c>
      <c r="P110" s="403"/>
      <c r="Q110" s="403">
        <f>$K$110</f>
        <v>0</v>
      </c>
      <c r="R110" s="403">
        <f>$K$110</f>
        <v>0</v>
      </c>
      <c r="S110" s="403"/>
      <c r="T110" s="403">
        <f>$K$110</f>
        <v>0</v>
      </c>
      <c r="Z110" s="15"/>
    </row>
    <row r="111" spans="2:26" hidden="1">
      <c r="B111" s="10"/>
      <c r="C111" s="385"/>
      <c r="D111" s="391">
        <v>0</v>
      </c>
      <c r="E111" s="327"/>
      <c r="F111" s="33"/>
      <c r="G111" s="33"/>
      <c r="H111" s="33"/>
      <c r="I111" s="402"/>
      <c r="J111" s="403"/>
      <c r="K111" s="404"/>
      <c r="L111" s="405"/>
      <c r="M111" s="405"/>
      <c r="N111" s="405"/>
      <c r="O111" s="405"/>
      <c r="P111" s="403"/>
      <c r="Q111" s="403"/>
      <c r="R111" s="403"/>
      <c r="S111" s="403"/>
      <c r="T111" s="403"/>
      <c r="Z111" s="15"/>
    </row>
    <row r="112" spans="2:26" hidden="1">
      <c r="B112" s="10"/>
      <c r="C112" s="385"/>
      <c r="D112" s="391"/>
      <c r="E112" s="327" t="s">
        <v>118</v>
      </c>
      <c r="F112" s="33">
        <v>0</v>
      </c>
      <c r="G112" s="33">
        <v>0</v>
      </c>
      <c r="H112" s="33">
        <v>0</v>
      </c>
      <c r="I112" s="402"/>
      <c r="J112" s="403"/>
      <c r="K112" s="404">
        <v>66</v>
      </c>
      <c r="L112" s="409">
        <v>66</v>
      </c>
      <c r="M112" s="409"/>
      <c r="N112" s="409">
        <v>66</v>
      </c>
      <c r="O112" s="409">
        <v>66</v>
      </c>
      <c r="P112" s="403"/>
      <c r="Q112" s="403">
        <v>66</v>
      </c>
      <c r="R112" s="403">
        <v>66</v>
      </c>
      <c r="S112" s="403"/>
      <c r="T112" s="403">
        <v>66</v>
      </c>
      <c r="Z112" s="15"/>
    </row>
    <row r="113" spans="2:26" hidden="1">
      <c r="B113" s="10"/>
      <c r="C113" s="385"/>
      <c r="D113" s="391"/>
      <c r="E113" s="327">
        <v>0</v>
      </c>
      <c r="F113" s="33">
        <v>0</v>
      </c>
      <c r="G113" s="33">
        <v>0</v>
      </c>
      <c r="H113" s="33">
        <v>0</v>
      </c>
      <c r="I113" s="402"/>
      <c r="J113" s="403"/>
      <c r="K113" s="404">
        <f>K97+(K98/2)+(K99/3)+(K100/3)</f>
        <v>333272.33333333331</v>
      </c>
      <c r="L113" s="409">
        <f>L97+(L98/2)+(L99/3)+(L100/3)</f>
        <v>505938.66666666669</v>
      </c>
      <c r="M113" s="409"/>
      <c r="N113" s="409">
        <f>N97+(N98/2)+(N99/3)+(N100/3)</f>
        <v>356468</v>
      </c>
      <c r="O113" s="409">
        <f>O97+(O98/2)+(O99/3)+(O100/3)</f>
        <v>537032.16666666663</v>
      </c>
      <c r="P113" s="403"/>
      <c r="Q113" s="403">
        <f>Q97+(Q98/2)+(Q99/3)+(Q100/3)</f>
        <v>336837.16666666669</v>
      </c>
      <c r="R113" s="403">
        <f>R97+(R98/2)+(R99/3)+(R100/3)</f>
        <v>507357.83333333331</v>
      </c>
      <c r="S113" s="403"/>
      <c r="T113" s="403">
        <f>T97+(T98/2)+(T99/3)+(T100/3)</f>
        <v>335183.5</v>
      </c>
      <c r="Z113" s="15"/>
    </row>
    <row r="114" spans="2:26" hidden="1">
      <c r="B114" s="10"/>
      <c r="C114" s="385"/>
      <c r="D114" s="391" t="s">
        <v>119</v>
      </c>
      <c r="E114" s="327"/>
      <c r="F114" s="33"/>
      <c r="G114" s="33"/>
      <c r="H114" s="33"/>
      <c r="I114" s="402"/>
      <c r="J114" s="403"/>
      <c r="K114" s="404"/>
      <c r="L114" s="409"/>
      <c r="M114" s="409"/>
      <c r="N114" s="409"/>
      <c r="O114" s="409"/>
      <c r="P114" s="403"/>
      <c r="Q114" s="403"/>
      <c r="R114" s="403"/>
      <c r="S114" s="403"/>
      <c r="T114" s="403"/>
      <c r="Z114" s="15"/>
    </row>
    <row r="115" spans="2:26" hidden="1">
      <c r="B115" s="10"/>
      <c r="C115" s="385"/>
      <c r="D115" s="391"/>
      <c r="E115" s="327" t="s">
        <v>120</v>
      </c>
      <c r="F115" s="33">
        <v>0</v>
      </c>
      <c r="G115" s="33">
        <v>0</v>
      </c>
      <c r="H115" s="33">
        <v>0</v>
      </c>
      <c r="I115" s="402"/>
      <c r="J115" s="403"/>
      <c r="K115" s="404">
        <v>184346</v>
      </c>
      <c r="L115" s="405">
        <v>206237</v>
      </c>
      <c r="M115" s="405"/>
      <c r="N115" s="405">
        <v>213144</v>
      </c>
      <c r="O115" s="405">
        <v>219389</v>
      </c>
      <c r="P115" s="403"/>
      <c r="Q115" s="403">
        <v>219999</v>
      </c>
      <c r="R115" s="403">
        <v>226436</v>
      </c>
      <c r="S115" s="403"/>
      <c r="T115" s="403">
        <v>233662</v>
      </c>
      <c r="Z115" s="15"/>
    </row>
    <row r="116" spans="2:26" hidden="1">
      <c r="B116" s="10"/>
      <c r="C116" s="385"/>
      <c r="D116" s="391"/>
      <c r="E116" s="327">
        <v>0</v>
      </c>
      <c r="F116" s="33">
        <v>0</v>
      </c>
      <c r="G116" s="33">
        <v>0</v>
      </c>
      <c r="H116" s="33">
        <v>0</v>
      </c>
      <c r="I116" s="402"/>
      <c r="J116" s="403"/>
      <c r="K116" s="404">
        <v>0</v>
      </c>
      <c r="L116" s="409">
        <v>0</v>
      </c>
      <c r="M116" s="409"/>
      <c r="N116" s="409">
        <v>0</v>
      </c>
      <c r="O116" s="409">
        <v>0</v>
      </c>
      <c r="P116" s="403"/>
      <c r="Q116" s="403">
        <v>0</v>
      </c>
      <c r="R116" s="403">
        <v>0</v>
      </c>
      <c r="S116" s="403"/>
      <c r="T116" s="403">
        <v>0</v>
      </c>
      <c r="Z116" s="15"/>
    </row>
    <row r="117" spans="2:26" hidden="1">
      <c r="B117" s="10"/>
      <c r="C117" s="385"/>
      <c r="D117" s="391">
        <v>0</v>
      </c>
      <c r="E117" s="327"/>
      <c r="F117" s="33"/>
      <c r="G117" s="33"/>
      <c r="H117" s="33"/>
      <c r="I117" s="402"/>
      <c r="J117" s="403"/>
      <c r="K117" s="404"/>
      <c r="L117" s="409"/>
      <c r="M117" s="409"/>
      <c r="N117" s="409"/>
      <c r="O117" s="409"/>
      <c r="P117" s="403"/>
      <c r="Q117" s="403"/>
      <c r="R117" s="403"/>
      <c r="S117" s="403"/>
      <c r="T117" s="403"/>
      <c r="Z117" s="15"/>
    </row>
    <row r="118" spans="2:26" hidden="1">
      <c r="B118" s="10"/>
      <c r="C118" s="385"/>
      <c r="D118" s="391"/>
      <c r="E118" s="327" t="s">
        <v>121</v>
      </c>
      <c r="F118" s="33">
        <v>0</v>
      </c>
      <c r="G118" s="33">
        <v>0</v>
      </c>
      <c r="H118" s="33">
        <v>0</v>
      </c>
      <c r="I118" s="402"/>
      <c r="J118" s="403"/>
      <c r="K118" s="404">
        <v>2140538</v>
      </c>
      <c r="L118" s="405">
        <v>2140538</v>
      </c>
      <c r="M118" s="405"/>
      <c r="N118" s="405">
        <v>2140538</v>
      </c>
      <c r="O118" s="405">
        <v>2140538</v>
      </c>
      <c r="P118" s="403"/>
      <c r="Q118" s="403">
        <v>2140538</v>
      </c>
      <c r="R118" s="403">
        <v>2140538</v>
      </c>
      <c r="S118" s="403"/>
      <c r="T118" s="403">
        <v>2140538</v>
      </c>
      <c r="Z118" s="15"/>
    </row>
    <row r="119" spans="2:26" hidden="1">
      <c r="B119" s="10"/>
      <c r="C119" s="385"/>
      <c r="D119" s="391"/>
      <c r="E119" s="411">
        <v>0</v>
      </c>
      <c r="F119" s="33">
        <v>0</v>
      </c>
      <c r="G119" s="33">
        <v>0</v>
      </c>
      <c r="H119" s="33">
        <v>0</v>
      </c>
      <c r="I119" s="403"/>
      <c r="J119" s="403"/>
      <c r="K119" s="403">
        <v>0</v>
      </c>
      <c r="L119" s="408">
        <f>$K$119</f>
        <v>0</v>
      </c>
      <c r="M119" s="408"/>
      <c r="N119" s="408">
        <f>$K$119</f>
        <v>0</v>
      </c>
      <c r="O119" s="408">
        <f>$K$119</f>
        <v>0</v>
      </c>
      <c r="P119" s="403"/>
      <c r="Q119" s="403">
        <f>$K$119</f>
        <v>0</v>
      </c>
      <c r="R119" s="403">
        <f>$K$119</f>
        <v>0</v>
      </c>
      <c r="S119" s="403"/>
      <c r="T119" s="403">
        <f>$K$119</f>
        <v>0</v>
      </c>
      <c r="Z119" s="15"/>
    </row>
    <row r="120" spans="2:26" hidden="1">
      <c r="B120" s="10"/>
      <c r="C120" s="385">
        <v>0</v>
      </c>
      <c r="D120" s="391"/>
      <c r="E120" s="327"/>
      <c r="F120" s="33"/>
      <c r="G120" s="33"/>
      <c r="H120" s="33"/>
      <c r="I120" s="403"/>
      <c r="J120" s="403"/>
      <c r="K120" s="403"/>
      <c r="L120" s="412"/>
      <c r="M120" s="412"/>
      <c r="N120" s="412"/>
      <c r="O120" s="412"/>
      <c r="P120" s="403"/>
      <c r="Q120" s="403"/>
      <c r="R120" s="403"/>
      <c r="S120" s="403"/>
      <c r="T120" s="403"/>
      <c r="Z120" s="15"/>
    </row>
    <row r="121" spans="2:26" hidden="1">
      <c r="B121" s="10"/>
      <c r="C121" s="385"/>
      <c r="D121" s="391">
        <v>0</v>
      </c>
      <c r="E121" s="327"/>
      <c r="F121" s="33"/>
      <c r="G121" s="33"/>
      <c r="H121" s="33"/>
      <c r="I121" s="403"/>
      <c r="J121" s="403"/>
      <c r="K121" s="403"/>
      <c r="L121" s="408"/>
      <c r="M121" s="408"/>
      <c r="N121" s="408"/>
      <c r="O121" s="408"/>
      <c r="P121" s="403"/>
      <c r="Q121" s="403"/>
      <c r="R121" s="403"/>
      <c r="S121" s="403"/>
      <c r="T121" s="403"/>
      <c r="Z121" s="15"/>
    </row>
    <row r="122" spans="2:26" hidden="1">
      <c r="B122" s="10"/>
      <c r="C122" s="385"/>
      <c r="D122" s="413"/>
      <c r="E122" s="414">
        <v>0</v>
      </c>
      <c r="F122" s="33">
        <v>0</v>
      </c>
      <c r="G122" s="33">
        <v>0</v>
      </c>
      <c r="H122" s="33">
        <v>0</v>
      </c>
      <c r="I122" s="402"/>
      <c r="J122" s="403"/>
      <c r="K122" s="404">
        <v>0</v>
      </c>
      <c r="L122" s="409">
        <v>0</v>
      </c>
      <c r="M122" s="409"/>
      <c r="N122" s="409">
        <v>0</v>
      </c>
      <c r="O122" s="409">
        <v>0</v>
      </c>
      <c r="P122" s="403"/>
      <c r="Q122" s="403">
        <v>0</v>
      </c>
      <c r="R122" s="403">
        <v>0</v>
      </c>
      <c r="S122" s="403"/>
      <c r="T122" s="403">
        <v>0</v>
      </c>
      <c r="Z122" s="15"/>
    </row>
    <row r="123" spans="2:26" ht="11.25" hidden="1" customHeight="1">
      <c r="B123" s="10"/>
      <c r="C123" s="385"/>
      <c r="D123" s="396">
        <v>0</v>
      </c>
      <c r="E123" s="397"/>
      <c r="F123" s="33"/>
      <c r="G123" s="33"/>
      <c r="H123" s="33"/>
      <c r="I123" s="402"/>
      <c r="J123" s="403"/>
      <c r="K123" s="404"/>
      <c r="L123" s="405"/>
      <c r="M123" s="405"/>
      <c r="N123" s="405"/>
      <c r="O123" s="405"/>
      <c r="P123" s="403"/>
      <c r="Q123" s="403"/>
      <c r="R123" s="403"/>
      <c r="S123" s="403"/>
      <c r="T123" s="403"/>
      <c r="Z123" s="15"/>
    </row>
    <row r="124" spans="2:26" ht="12.75" hidden="1" customHeight="1">
      <c r="B124" s="10"/>
      <c r="C124" s="385"/>
      <c r="D124" s="396"/>
      <c r="E124" s="397" t="s">
        <v>122</v>
      </c>
      <c r="F124" s="33">
        <v>0</v>
      </c>
      <c r="G124" s="33">
        <v>0</v>
      </c>
      <c r="H124" s="33">
        <v>0</v>
      </c>
      <c r="I124" s="402"/>
      <c r="J124" s="403"/>
      <c r="K124" s="404">
        <v>4775</v>
      </c>
      <c r="L124" s="405">
        <v>4775</v>
      </c>
      <c r="M124" s="405"/>
      <c r="N124" s="405">
        <v>5742</v>
      </c>
      <c r="O124" s="405">
        <v>5737</v>
      </c>
      <c r="P124" s="403"/>
      <c r="Q124" s="403">
        <v>4828</v>
      </c>
      <c r="R124" s="403">
        <v>4828</v>
      </c>
      <c r="S124" s="403"/>
      <c r="T124" s="403">
        <v>5710</v>
      </c>
      <c r="Z124" s="15"/>
    </row>
    <row r="125" spans="2:26" ht="14.25" hidden="1" customHeight="1">
      <c r="B125" s="10"/>
      <c r="C125" s="385"/>
      <c r="D125" s="391"/>
      <c r="E125" s="327">
        <v>0</v>
      </c>
      <c r="F125" s="33">
        <v>0</v>
      </c>
      <c r="G125" s="33">
        <v>0</v>
      </c>
      <c r="H125" s="33">
        <v>0</v>
      </c>
      <c r="I125" s="402"/>
      <c r="J125" s="403"/>
      <c r="K125" s="407">
        <v>0</v>
      </c>
      <c r="L125" s="405">
        <f>$K$125</f>
        <v>0</v>
      </c>
      <c r="M125" s="405"/>
      <c r="N125" s="405">
        <f>$K$125</f>
        <v>0</v>
      </c>
      <c r="O125" s="405">
        <f>$K$125</f>
        <v>0</v>
      </c>
      <c r="P125" s="403"/>
      <c r="Q125" s="403">
        <f>$K$125</f>
        <v>0</v>
      </c>
      <c r="R125" s="403">
        <f>$K$125</f>
        <v>0</v>
      </c>
      <c r="S125" s="403"/>
      <c r="T125" s="403">
        <f>$K$125</f>
        <v>0</v>
      </c>
      <c r="Z125" s="15"/>
    </row>
    <row r="126" spans="2:26" hidden="1">
      <c r="B126" s="10"/>
      <c r="C126" s="385"/>
      <c r="D126" s="391">
        <v>0</v>
      </c>
      <c r="E126" s="45"/>
      <c r="F126" s="33"/>
      <c r="G126" s="33"/>
      <c r="H126" s="33"/>
      <c r="I126" s="403"/>
      <c r="J126" s="403"/>
      <c r="K126" s="403"/>
      <c r="L126" s="412"/>
      <c r="M126" s="412"/>
      <c r="N126" s="412"/>
      <c r="O126" s="412"/>
      <c r="P126" s="403"/>
      <c r="Q126" s="403"/>
      <c r="R126" s="403"/>
      <c r="S126" s="403"/>
      <c r="T126" s="403"/>
      <c r="Z126" s="15"/>
    </row>
    <row r="127" spans="2:26" hidden="1">
      <c r="B127" s="10"/>
      <c r="C127" s="385"/>
      <c r="D127" s="391"/>
      <c r="E127" s="327" t="s">
        <v>123</v>
      </c>
      <c r="F127" s="33">
        <v>0</v>
      </c>
      <c r="G127" s="33">
        <v>0</v>
      </c>
      <c r="H127" s="33">
        <v>0</v>
      </c>
      <c r="I127" s="402"/>
      <c r="J127" s="403"/>
      <c r="K127" s="404">
        <v>2062</v>
      </c>
      <c r="L127" s="405">
        <v>2062</v>
      </c>
      <c r="M127" s="405"/>
      <c r="N127" s="405">
        <v>5493</v>
      </c>
      <c r="O127" s="405">
        <v>5865</v>
      </c>
      <c r="P127" s="403"/>
      <c r="Q127" s="403">
        <v>1095</v>
      </c>
      <c r="R127" s="403">
        <v>5666</v>
      </c>
      <c r="S127" s="403"/>
      <c r="T127" s="403">
        <v>6060</v>
      </c>
      <c r="Z127" s="15"/>
    </row>
    <row r="128" spans="2:26" hidden="1">
      <c r="B128" s="10"/>
      <c r="C128" s="410"/>
      <c r="D128" s="415"/>
      <c r="E128" s="411">
        <v>0</v>
      </c>
      <c r="F128" s="33">
        <v>0</v>
      </c>
      <c r="G128" s="33">
        <v>0</v>
      </c>
      <c r="H128" s="33">
        <v>0</v>
      </c>
      <c r="I128" s="402"/>
      <c r="J128" s="403"/>
      <c r="K128" s="404">
        <v>0</v>
      </c>
      <c r="L128" s="409">
        <v>0</v>
      </c>
      <c r="M128" s="409"/>
      <c r="N128" s="409">
        <v>0</v>
      </c>
      <c r="O128" s="409">
        <v>0</v>
      </c>
      <c r="P128" s="403"/>
      <c r="Q128" s="403">
        <v>0</v>
      </c>
      <c r="R128" s="403">
        <v>0</v>
      </c>
      <c r="S128" s="403"/>
      <c r="T128" s="403">
        <v>0</v>
      </c>
      <c r="Z128" s="15"/>
    </row>
    <row r="129" spans="2:26" hidden="1">
      <c r="B129" s="10"/>
      <c r="C129" s="385"/>
      <c r="D129" s="391">
        <v>0</v>
      </c>
      <c r="F129" s="33"/>
      <c r="G129" s="33"/>
      <c r="H129" s="33"/>
      <c r="I129" s="403"/>
      <c r="J129" s="403"/>
      <c r="K129" s="403"/>
      <c r="L129" s="408"/>
      <c r="M129" s="408"/>
      <c r="N129" s="408"/>
      <c r="O129" s="408"/>
      <c r="P129" s="403"/>
      <c r="Q129" s="403"/>
      <c r="R129" s="403"/>
      <c r="S129" s="403"/>
      <c r="T129" s="403"/>
      <c r="Z129" s="15"/>
    </row>
    <row r="130" spans="2:26" hidden="1">
      <c r="B130" s="10"/>
      <c r="C130" s="385"/>
      <c r="D130" s="391"/>
      <c r="E130" s="312" t="s">
        <v>124</v>
      </c>
      <c r="F130" s="33">
        <v>0</v>
      </c>
      <c r="G130" s="33">
        <v>0</v>
      </c>
      <c r="H130" s="33">
        <v>0</v>
      </c>
      <c r="I130" s="403"/>
      <c r="J130" s="403"/>
      <c r="K130" s="403">
        <v>153469</v>
      </c>
      <c r="L130" s="412">
        <v>250190</v>
      </c>
      <c r="M130" s="412"/>
      <c r="N130" s="412">
        <v>174894</v>
      </c>
      <c r="O130" s="412">
        <v>254427</v>
      </c>
      <c r="P130" s="403"/>
      <c r="Q130" s="403">
        <v>174108</v>
      </c>
      <c r="R130" s="403">
        <v>232500</v>
      </c>
      <c r="S130" s="403"/>
      <c r="T130" s="403">
        <v>173100</v>
      </c>
      <c r="Z130" s="15"/>
    </row>
    <row r="131" spans="2:26" hidden="1">
      <c r="B131" s="10"/>
      <c r="C131" s="385"/>
      <c r="D131" s="391"/>
      <c r="E131" s="327">
        <v>0</v>
      </c>
      <c r="F131" s="33">
        <v>0</v>
      </c>
      <c r="G131" s="33">
        <v>0</v>
      </c>
      <c r="H131" s="33">
        <v>0</v>
      </c>
      <c r="I131" s="402"/>
      <c r="J131" s="403"/>
      <c r="K131" s="404">
        <v>0</v>
      </c>
      <c r="L131" s="405">
        <v>0</v>
      </c>
      <c r="M131" s="405"/>
      <c r="N131" s="405">
        <v>0</v>
      </c>
      <c r="O131" s="405">
        <v>0</v>
      </c>
      <c r="P131" s="403"/>
      <c r="Q131" s="403">
        <v>0</v>
      </c>
      <c r="R131" s="403">
        <v>0</v>
      </c>
      <c r="S131" s="403"/>
      <c r="T131" s="403">
        <v>0</v>
      </c>
      <c r="Z131" s="15"/>
    </row>
    <row r="132" spans="2:26" hidden="1">
      <c r="B132" s="10"/>
      <c r="C132" s="385"/>
      <c r="D132" s="391" t="s">
        <v>125</v>
      </c>
      <c r="E132" s="327"/>
      <c r="F132" s="33"/>
      <c r="G132" s="33"/>
      <c r="H132" s="33"/>
      <c r="I132" s="402"/>
      <c r="J132" s="403"/>
      <c r="K132" s="404"/>
      <c r="L132" s="405"/>
      <c r="M132" s="405"/>
      <c r="N132" s="405"/>
      <c r="O132" s="405"/>
      <c r="P132" s="403"/>
      <c r="Q132" s="403"/>
      <c r="R132" s="403"/>
      <c r="S132" s="403"/>
      <c r="T132" s="403"/>
      <c r="Z132" s="15"/>
    </row>
    <row r="133" spans="2:26" hidden="1">
      <c r="B133" s="10"/>
      <c r="C133" s="385"/>
      <c r="D133" s="391"/>
      <c r="E133" s="327" t="s">
        <v>126</v>
      </c>
      <c r="F133" s="33">
        <v>0</v>
      </c>
      <c r="G133" s="33">
        <v>0</v>
      </c>
      <c r="H133" s="33">
        <v>0</v>
      </c>
      <c r="I133" s="402"/>
      <c r="J133" s="403"/>
      <c r="K133" s="404">
        <v>18843</v>
      </c>
      <c r="L133" s="405">
        <v>27674</v>
      </c>
      <c r="M133" s="405"/>
      <c r="N133" s="405">
        <v>18345</v>
      </c>
      <c r="O133" s="405">
        <v>26818</v>
      </c>
      <c r="P133" s="403"/>
      <c r="Q133" s="403">
        <v>17579</v>
      </c>
      <c r="R133" s="403">
        <v>24655</v>
      </c>
      <c r="S133" s="403"/>
      <c r="T133" s="403">
        <v>19575</v>
      </c>
      <c r="Z133" s="15"/>
    </row>
    <row r="134" spans="2:26" hidden="1">
      <c r="B134" s="10"/>
      <c r="C134" s="385"/>
      <c r="D134" s="391"/>
      <c r="E134" s="327" t="s">
        <v>127</v>
      </c>
      <c r="F134" s="33">
        <v>0</v>
      </c>
      <c r="G134" s="33">
        <v>0</v>
      </c>
      <c r="H134" s="33">
        <v>0</v>
      </c>
      <c r="I134" s="402"/>
      <c r="J134" s="403"/>
      <c r="K134" s="404">
        <v>129783</v>
      </c>
      <c r="L134" s="405">
        <v>129783</v>
      </c>
      <c r="M134" s="405"/>
      <c r="N134" s="405">
        <v>129783</v>
      </c>
      <c r="O134" s="405">
        <v>129783</v>
      </c>
      <c r="P134" s="403"/>
      <c r="Q134" s="403">
        <v>129783</v>
      </c>
      <c r="R134" s="403">
        <v>129783</v>
      </c>
      <c r="S134" s="403"/>
      <c r="T134" s="403">
        <v>129783</v>
      </c>
      <c r="Z134" s="15"/>
    </row>
    <row r="135" spans="2:26" hidden="1">
      <c r="B135" s="10"/>
      <c r="C135" s="385"/>
      <c r="D135" s="391" t="s">
        <v>128</v>
      </c>
      <c r="E135" s="327"/>
      <c r="F135" s="33"/>
      <c r="G135" s="33"/>
      <c r="H135" s="33"/>
      <c r="I135" s="402"/>
      <c r="J135" s="403"/>
      <c r="K135" s="404"/>
      <c r="L135" s="405"/>
      <c r="M135" s="405"/>
      <c r="N135" s="405"/>
      <c r="O135" s="405"/>
      <c r="P135" s="403"/>
      <c r="Q135" s="403"/>
      <c r="R135" s="403"/>
      <c r="S135" s="403"/>
      <c r="T135" s="403"/>
      <c r="Z135" s="15"/>
    </row>
    <row r="136" spans="2:26" hidden="1">
      <c r="B136" s="10"/>
      <c r="C136" s="385"/>
      <c r="D136" s="391"/>
      <c r="E136" s="327" t="s">
        <v>129</v>
      </c>
      <c r="F136" s="33">
        <v>0</v>
      </c>
      <c r="G136" s="33">
        <v>0</v>
      </c>
      <c r="H136" s="33">
        <v>0</v>
      </c>
      <c r="I136" s="402"/>
      <c r="J136" s="403"/>
      <c r="K136" s="404">
        <v>83380</v>
      </c>
      <c r="L136" s="405">
        <v>119697</v>
      </c>
      <c r="M136" s="405"/>
      <c r="N136" s="405">
        <v>78214</v>
      </c>
      <c r="O136" s="405">
        <v>124394</v>
      </c>
      <c r="P136" s="403"/>
      <c r="Q136" s="403">
        <v>72080</v>
      </c>
      <c r="R136" s="403">
        <v>103796</v>
      </c>
      <c r="S136" s="403"/>
      <c r="T136" s="403">
        <v>93106</v>
      </c>
      <c r="Z136" s="15"/>
    </row>
    <row r="137" spans="2:26" hidden="1">
      <c r="B137" s="10"/>
      <c r="C137" s="385"/>
      <c r="D137" s="391"/>
      <c r="E137" s="411" t="s">
        <v>130</v>
      </c>
      <c r="F137" s="33">
        <v>0</v>
      </c>
      <c r="G137" s="33">
        <v>0</v>
      </c>
      <c r="H137" s="33">
        <v>0</v>
      </c>
      <c r="I137" s="403"/>
      <c r="J137" s="403"/>
      <c r="K137" s="403">
        <v>557059</v>
      </c>
      <c r="L137" s="408">
        <v>557059</v>
      </c>
      <c r="M137" s="408"/>
      <c r="N137" s="408">
        <v>557059</v>
      </c>
      <c r="O137" s="408">
        <v>557059</v>
      </c>
      <c r="P137" s="403"/>
      <c r="Q137" s="403">
        <v>557059</v>
      </c>
      <c r="R137" s="403">
        <v>557059</v>
      </c>
      <c r="S137" s="403"/>
      <c r="T137" s="403">
        <v>557059</v>
      </c>
      <c r="Z137" s="15"/>
    </row>
    <row r="138" spans="2:26" hidden="1">
      <c r="B138" s="10"/>
      <c r="C138" s="385">
        <v>0</v>
      </c>
      <c r="D138" s="391"/>
      <c r="E138" s="411"/>
      <c r="F138" s="33"/>
      <c r="G138" s="33"/>
      <c r="H138" s="33"/>
      <c r="I138" s="403"/>
      <c r="J138" s="403"/>
      <c r="K138" s="403"/>
      <c r="L138" s="412"/>
      <c r="M138" s="412"/>
      <c r="N138" s="412"/>
      <c r="O138" s="412"/>
      <c r="P138" s="403"/>
      <c r="Q138" s="403"/>
      <c r="R138" s="403"/>
      <c r="S138" s="403"/>
      <c r="T138" s="403"/>
      <c r="Z138" s="15"/>
    </row>
    <row r="139" spans="2:26" hidden="1">
      <c r="B139" s="10"/>
      <c r="C139" s="385"/>
      <c r="D139" s="391">
        <v>0</v>
      </c>
      <c r="E139" s="411"/>
      <c r="F139" s="33"/>
      <c r="G139" s="33"/>
      <c r="H139" s="33"/>
      <c r="I139" s="403"/>
      <c r="J139" s="403"/>
      <c r="K139" s="403"/>
      <c r="L139" s="412"/>
      <c r="M139" s="412"/>
      <c r="N139" s="412"/>
      <c r="O139" s="412"/>
      <c r="P139" s="403"/>
      <c r="Q139" s="403"/>
      <c r="R139" s="403"/>
      <c r="S139" s="403"/>
      <c r="T139" s="403"/>
      <c r="Z139" s="15"/>
    </row>
    <row r="140" spans="2:26" hidden="1">
      <c r="B140" s="10"/>
      <c r="C140" s="385"/>
      <c r="D140" s="391"/>
      <c r="E140" s="327" t="s">
        <v>127</v>
      </c>
      <c r="F140" s="33">
        <v>0</v>
      </c>
      <c r="G140" s="33">
        <v>0</v>
      </c>
      <c r="H140" s="33">
        <v>0</v>
      </c>
      <c r="I140" s="402"/>
      <c r="J140" s="403"/>
      <c r="K140" s="404">
        <v>129783</v>
      </c>
      <c r="L140" s="405">
        <v>129783</v>
      </c>
      <c r="M140" s="405"/>
      <c r="N140" s="405">
        <v>129783</v>
      </c>
      <c r="O140" s="405">
        <v>129783</v>
      </c>
      <c r="P140" s="403"/>
      <c r="Q140" s="403">
        <v>129783</v>
      </c>
      <c r="R140" s="403">
        <v>129783</v>
      </c>
      <c r="S140" s="403"/>
      <c r="T140" s="403">
        <v>129783</v>
      </c>
      <c r="Z140" s="15"/>
    </row>
    <row r="141" spans="2:26" hidden="1">
      <c r="B141" s="10"/>
      <c r="C141" s="385"/>
      <c r="D141" s="391"/>
      <c r="E141" s="327">
        <v>0</v>
      </c>
      <c r="F141" s="33">
        <v>0</v>
      </c>
      <c r="G141" s="33">
        <v>0</v>
      </c>
      <c r="H141" s="33">
        <v>0</v>
      </c>
      <c r="I141" s="402"/>
      <c r="J141" s="403"/>
      <c r="K141" s="404">
        <v>0</v>
      </c>
      <c r="L141" s="405">
        <f>$K$141</f>
        <v>0</v>
      </c>
      <c r="M141" s="405"/>
      <c r="N141" s="405">
        <f>$K$141</f>
        <v>0</v>
      </c>
      <c r="O141" s="405">
        <f>$K$141</f>
        <v>0</v>
      </c>
      <c r="P141" s="403"/>
      <c r="Q141" s="403">
        <f>$K$141</f>
        <v>0</v>
      </c>
      <c r="R141" s="403">
        <f>$K$141</f>
        <v>0</v>
      </c>
      <c r="S141" s="403"/>
      <c r="T141" s="403">
        <f>$K$141</f>
        <v>0</v>
      </c>
      <c r="Z141" s="15"/>
    </row>
    <row r="142" spans="2:26" hidden="1">
      <c r="B142" s="10"/>
      <c r="C142" s="385"/>
      <c r="D142" s="391">
        <v>0</v>
      </c>
      <c r="E142" s="406"/>
      <c r="F142" s="33"/>
      <c r="G142" s="33"/>
      <c r="H142" s="33"/>
      <c r="I142" s="402"/>
      <c r="J142" s="403"/>
      <c r="K142" s="404"/>
      <c r="L142" s="405"/>
      <c r="M142" s="405"/>
      <c r="N142" s="405"/>
      <c r="O142" s="405"/>
      <c r="P142" s="403"/>
      <c r="Q142" s="403"/>
      <c r="R142" s="403"/>
      <c r="S142" s="403"/>
      <c r="T142" s="403"/>
      <c r="Z142" s="15"/>
    </row>
    <row r="143" spans="2:26" ht="12" hidden="1" customHeight="1">
      <c r="B143" s="10"/>
      <c r="C143" s="385"/>
      <c r="D143" s="391"/>
      <c r="E143" s="406" t="s">
        <v>127</v>
      </c>
      <c r="F143" s="33">
        <v>0</v>
      </c>
      <c r="G143" s="33">
        <v>0</v>
      </c>
      <c r="H143" s="33">
        <v>0</v>
      </c>
      <c r="I143" s="402"/>
      <c r="J143" s="403"/>
      <c r="K143" s="404">
        <v>129783</v>
      </c>
      <c r="L143" s="405">
        <v>129783</v>
      </c>
      <c r="M143" s="405"/>
      <c r="N143" s="405">
        <v>129783</v>
      </c>
      <c r="O143" s="405">
        <v>129783</v>
      </c>
      <c r="P143" s="403"/>
      <c r="Q143" s="403">
        <v>129783</v>
      </c>
      <c r="R143" s="403">
        <v>129783</v>
      </c>
      <c r="S143" s="403"/>
      <c r="T143" s="403">
        <v>129783</v>
      </c>
      <c r="Z143" s="15"/>
    </row>
    <row r="144" spans="2:26" ht="13.5" hidden="1" customHeight="1">
      <c r="B144" s="10"/>
      <c r="C144" s="385"/>
      <c r="D144" s="391"/>
      <c r="E144" s="411">
        <v>0</v>
      </c>
      <c r="F144" s="33">
        <v>0</v>
      </c>
      <c r="G144" s="33">
        <v>0</v>
      </c>
      <c r="H144" s="33">
        <v>0</v>
      </c>
      <c r="I144" s="403"/>
      <c r="J144" s="403"/>
      <c r="K144" s="403">
        <v>0</v>
      </c>
      <c r="L144" s="412">
        <f>$K$144</f>
        <v>0</v>
      </c>
      <c r="M144" s="412"/>
      <c r="N144" s="412">
        <f>$K$144</f>
        <v>0</v>
      </c>
      <c r="O144" s="412">
        <f>$K$144</f>
        <v>0</v>
      </c>
      <c r="P144" s="403"/>
      <c r="Q144" s="403">
        <f>$K$144</f>
        <v>0</v>
      </c>
      <c r="R144" s="403">
        <f>$K$144</f>
        <v>0</v>
      </c>
      <c r="S144" s="403"/>
      <c r="T144" s="403">
        <f>$K$144</f>
        <v>0</v>
      </c>
      <c r="Z144" s="15"/>
    </row>
    <row r="145" spans="2:26" hidden="1">
      <c r="B145" s="10"/>
      <c r="C145" s="385"/>
      <c r="D145" s="2">
        <v>0</v>
      </c>
      <c r="E145" s="327"/>
      <c r="F145" s="33"/>
      <c r="G145" s="33"/>
      <c r="H145" s="33"/>
      <c r="I145" s="402"/>
      <c r="J145" s="403"/>
      <c r="K145" s="404"/>
      <c r="L145" s="405"/>
      <c r="M145" s="405"/>
      <c r="N145" s="405"/>
      <c r="O145" s="405"/>
      <c r="P145" s="403"/>
      <c r="Q145" s="403"/>
      <c r="R145" s="403"/>
      <c r="S145" s="403"/>
      <c r="T145" s="403"/>
      <c r="Z145" s="15"/>
    </row>
    <row r="146" spans="2:26" hidden="1">
      <c r="B146" s="10"/>
      <c r="C146" s="410"/>
      <c r="E146" s="411" t="s">
        <v>127</v>
      </c>
      <c r="F146" s="33">
        <v>0</v>
      </c>
      <c r="G146" s="33">
        <v>0</v>
      </c>
      <c r="H146" s="33">
        <v>0</v>
      </c>
      <c r="I146" s="403"/>
      <c r="J146" s="403"/>
      <c r="K146" s="403">
        <v>129783</v>
      </c>
      <c r="L146" s="408">
        <v>129783</v>
      </c>
      <c r="M146" s="408"/>
      <c r="N146" s="408">
        <v>129783</v>
      </c>
      <c r="O146" s="408">
        <v>129783</v>
      </c>
      <c r="P146" s="403"/>
      <c r="Q146" s="403">
        <v>129783</v>
      </c>
      <c r="R146" s="403">
        <v>129783</v>
      </c>
      <c r="S146" s="403"/>
      <c r="T146" s="403">
        <v>129783</v>
      </c>
      <c r="Z146" s="15"/>
    </row>
    <row r="147" spans="2:26" hidden="1">
      <c r="B147" s="10"/>
      <c r="C147" s="385"/>
      <c r="D147" s="391"/>
      <c r="E147" s="53">
        <v>0</v>
      </c>
      <c r="F147" s="33">
        <v>0</v>
      </c>
      <c r="G147" s="33">
        <v>0</v>
      </c>
      <c r="H147" s="33">
        <v>0</v>
      </c>
      <c r="I147" s="403"/>
      <c r="J147" s="403"/>
      <c r="K147" s="403">
        <f>K141</f>
        <v>0</v>
      </c>
      <c r="L147" s="408">
        <f>L141</f>
        <v>0</v>
      </c>
      <c r="M147" s="408"/>
      <c r="N147" s="408">
        <f>N141</f>
        <v>0</v>
      </c>
      <c r="O147" s="408">
        <f>O141</f>
        <v>0</v>
      </c>
      <c r="P147" s="403"/>
      <c r="Q147" s="403">
        <f>Q141</f>
        <v>0</v>
      </c>
      <c r="R147" s="403">
        <f>R141</f>
        <v>0</v>
      </c>
      <c r="S147" s="403"/>
      <c r="T147" s="403">
        <f>T141</f>
        <v>0</v>
      </c>
      <c r="Z147" s="15"/>
    </row>
    <row r="148" spans="2:26" hidden="1">
      <c r="B148" s="10"/>
      <c r="C148" s="385"/>
      <c r="D148" s="391">
        <v>0</v>
      </c>
      <c r="E148" s="53"/>
      <c r="F148" s="33"/>
      <c r="G148" s="33"/>
      <c r="H148" s="33"/>
      <c r="I148" s="403"/>
      <c r="J148" s="403"/>
      <c r="K148" s="403"/>
      <c r="L148" s="412"/>
      <c r="M148" s="412"/>
      <c r="N148" s="412"/>
      <c r="O148" s="412"/>
      <c r="P148" s="403"/>
      <c r="Q148" s="403"/>
      <c r="R148" s="403"/>
      <c r="S148" s="403"/>
      <c r="T148" s="403"/>
      <c r="Z148" s="15"/>
    </row>
    <row r="149" spans="2:26" hidden="1">
      <c r="B149" s="10"/>
      <c r="C149" s="385"/>
      <c r="D149" s="391"/>
      <c r="E149" s="53" t="s">
        <v>131</v>
      </c>
      <c r="F149" s="33">
        <v>0</v>
      </c>
      <c r="G149" s="33">
        <v>0</v>
      </c>
      <c r="H149" s="33">
        <v>0</v>
      </c>
      <c r="I149" s="403"/>
      <c r="J149" s="403"/>
      <c r="K149" s="403">
        <v>996823</v>
      </c>
      <c r="L149" s="412">
        <v>996823</v>
      </c>
      <c r="M149" s="412"/>
      <c r="N149" s="412">
        <v>996823</v>
      </c>
      <c r="O149" s="412">
        <v>996823</v>
      </c>
      <c r="P149" s="403"/>
      <c r="Q149" s="403">
        <v>996823</v>
      </c>
      <c r="R149" s="403">
        <v>996823</v>
      </c>
      <c r="S149" s="403"/>
      <c r="T149" s="403">
        <v>996823</v>
      </c>
      <c r="Z149" s="15"/>
    </row>
    <row r="150" spans="2:26" hidden="1">
      <c r="B150" s="10"/>
      <c r="C150" s="385"/>
      <c r="D150" s="391"/>
      <c r="E150" s="327">
        <v>0</v>
      </c>
      <c r="F150" s="33">
        <v>0</v>
      </c>
      <c r="G150" s="33">
        <v>0</v>
      </c>
      <c r="H150" s="33">
        <v>0</v>
      </c>
      <c r="I150" s="402"/>
      <c r="J150" s="403"/>
      <c r="K150" s="407">
        <f>K141</f>
        <v>0</v>
      </c>
      <c r="L150" s="405">
        <f>L141</f>
        <v>0</v>
      </c>
      <c r="M150" s="405"/>
      <c r="N150" s="405">
        <f>N141</f>
        <v>0</v>
      </c>
      <c r="O150" s="405">
        <f>O141</f>
        <v>0</v>
      </c>
      <c r="P150" s="403"/>
      <c r="Q150" s="403">
        <f>Q141</f>
        <v>0</v>
      </c>
      <c r="R150" s="403">
        <f>R141</f>
        <v>0</v>
      </c>
      <c r="S150" s="403"/>
      <c r="T150" s="403">
        <f>T141</f>
        <v>0</v>
      </c>
      <c r="Z150" s="15"/>
    </row>
    <row r="151" spans="2:26" hidden="1">
      <c r="B151" s="10"/>
      <c r="C151" s="385"/>
      <c r="D151" s="391"/>
      <c r="E151" s="327"/>
      <c r="F151" s="33"/>
      <c r="G151" s="33"/>
      <c r="H151" s="33"/>
      <c r="I151" s="402"/>
      <c r="J151" s="403"/>
      <c r="K151" s="407"/>
      <c r="L151" s="405"/>
      <c r="M151" s="405"/>
      <c r="N151" s="405"/>
      <c r="O151" s="405"/>
      <c r="P151" s="403"/>
      <c r="Q151" s="403"/>
      <c r="R151" s="403"/>
      <c r="S151" s="403"/>
      <c r="T151" s="403"/>
      <c r="Z151" s="15"/>
    </row>
    <row r="152" spans="2:26" hidden="1">
      <c r="B152" s="10"/>
      <c r="C152" s="385"/>
      <c r="D152" s="391"/>
      <c r="E152" s="327" t="s">
        <v>132</v>
      </c>
      <c r="F152" s="33">
        <v>0</v>
      </c>
      <c r="G152" s="33">
        <v>0</v>
      </c>
      <c r="H152" s="33">
        <v>0</v>
      </c>
      <c r="I152" s="402"/>
      <c r="J152" s="403"/>
      <c r="K152" s="407">
        <v>23692</v>
      </c>
      <c r="L152" s="405">
        <v>34262</v>
      </c>
      <c r="M152" s="405"/>
      <c r="N152" s="405">
        <v>23642</v>
      </c>
      <c r="O152" s="405">
        <v>33405</v>
      </c>
      <c r="P152" s="403"/>
      <c r="Q152" s="403">
        <v>21035</v>
      </c>
      <c r="R152" s="403">
        <v>30216</v>
      </c>
      <c r="S152" s="403"/>
      <c r="T152" s="403">
        <v>26796</v>
      </c>
      <c r="Z152" s="15"/>
    </row>
    <row r="153" spans="2:26" hidden="1">
      <c r="B153" s="10"/>
      <c r="C153" s="385"/>
      <c r="D153" s="391"/>
      <c r="E153" s="327">
        <v>0</v>
      </c>
      <c r="F153" s="33">
        <v>0</v>
      </c>
      <c r="G153" s="33">
        <v>0</v>
      </c>
      <c r="H153" s="33">
        <v>0</v>
      </c>
      <c r="I153" s="402"/>
      <c r="J153" s="403"/>
      <c r="K153" s="404">
        <f>K141</f>
        <v>0</v>
      </c>
      <c r="L153" s="405">
        <f>L141</f>
        <v>0</v>
      </c>
      <c r="M153" s="405"/>
      <c r="N153" s="405">
        <f>N141</f>
        <v>0</v>
      </c>
      <c r="O153" s="405">
        <f>O141</f>
        <v>0</v>
      </c>
      <c r="P153" s="403"/>
      <c r="Q153" s="403">
        <f>Q141</f>
        <v>0</v>
      </c>
      <c r="R153" s="403">
        <f>R141</f>
        <v>0</v>
      </c>
      <c r="S153" s="403"/>
      <c r="T153" s="403">
        <f>T141</f>
        <v>0</v>
      </c>
      <c r="Z153" s="15"/>
    </row>
    <row r="154" spans="2:26" hidden="1">
      <c r="B154" s="10"/>
      <c r="C154" s="385"/>
      <c r="D154" s="391">
        <v>0</v>
      </c>
      <c r="E154" s="327"/>
      <c r="F154" s="33"/>
      <c r="G154" s="33"/>
      <c r="H154" s="33"/>
      <c r="I154" s="402"/>
      <c r="J154" s="403"/>
      <c r="K154" s="404"/>
      <c r="L154" s="405"/>
      <c r="M154" s="405"/>
      <c r="N154" s="405"/>
      <c r="O154" s="405"/>
      <c r="P154" s="403"/>
      <c r="Q154" s="403"/>
      <c r="R154" s="403"/>
      <c r="S154" s="403"/>
      <c r="T154" s="403"/>
      <c r="Z154" s="15"/>
    </row>
    <row r="155" spans="2:26" hidden="1">
      <c r="B155" s="10"/>
      <c r="C155" s="385"/>
      <c r="D155" s="391"/>
      <c r="E155" s="327" t="s">
        <v>133</v>
      </c>
      <c r="F155" s="33">
        <v>0</v>
      </c>
      <c r="G155" s="33">
        <v>0</v>
      </c>
      <c r="H155" s="33">
        <v>0</v>
      </c>
      <c r="I155" s="402"/>
      <c r="J155" s="403"/>
      <c r="K155" s="404">
        <v>4500</v>
      </c>
      <c r="L155" s="409">
        <v>6437</v>
      </c>
      <c r="M155" s="409"/>
      <c r="N155" s="409">
        <v>4634</v>
      </c>
      <c r="O155" s="409">
        <v>6731</v>
      </c>
      <c r="P155" s="403"/>
      <c r="Q155" s="403">
        <v>4330</v>
      </c>
      <c r="R155" s="403">
        <v>6093</v>
      </c>
      <c r="S155" s="403"/>
      <c r="T155" s="403">
        <v>4500</v>
      </c>
      <c r="Z155" s="15"/>
    </row>
    <row r="156" spans="2:26" hidden="1">
      <c r="B156" s="10"/>
      <c r="C156" s="385"/>
      <c r="D156" s="391"/>
      <c r="E156" s="411">
        <v>0</v>
      </c>
      <c r="F156" s="33">
        <v>0</v>
      </c>
      <c r="G156" s="33">
        <v>0</v>
      </c>
      <c r="H156" s="33">
        <v>0</v>
      </c>
      <c r="I156" s="403"/>
      <c r="J156" s="403"/>
      <c r="K156" s="403">
        <v>0</v>
      </c>
      <c r="L156" s="408">
        <f>$K$156</f>
        <v>0</v>
      </c>
      <c r="M156" s="408"/>
      <c r="N156" s="408">
        <f>$K$156</f>
        <v>0</v>
      </c>
      <c r="O156" s="408">
        <f>$K$156</f>
        <v>0</v>
      </c>
      <c r="P156" s="403"/>
      <c r="Q156" s="403">
        <f>$K$156</f>
        <v>0</v>
      </c>
      <c r="R156" s="403">
        <f>$K$156</f>
        <v>0</v>
      </c>
      <c r="S156" s="403"/>
      <c r="T156" s="403">
        <f>$K$156</f>
        <v>0</v>
      </c>
      <c r="Z156" s="15"/>
    </row>
    <row r="157" spans="2:26" hidden="1">
      <c r="B157" s="10"/>
      <c r="C157" s="385"/>
      <c r="D157" s="391" t="s">
        <v>134</v>
      </c>
      <c r="E157" s="327"/>
      <c r="F157" s="33"/>
      <c r="G157" s="33"/>
      <c r="H157" s="33"/>
      <c r="I157" s="403"/>
      <c r="J157" s="403"/>
      <c r="K157" s="403"/>
      <c r="L157" s="412"/>
      <c r="M157" s="412"/>
      <c r="N157" s="412"/>
      <c r="O157" s="412"/>
      <c r="P157" s="403"/>
      <c r="Q157" s="403"/>
      <c r="R157" s="403"/>
      <c r="S157" s="403"/>
      <c r="T157" s="403"/>
      <c r="Z157" s="15"/>
    </row>
    <row r="158" spans="2:26" hidden="1">
      <c r="B158" s="10"/>
      <c r="C158" s="385"/>
      <c r="D158" s="391"/>
      <c r="E158" s="327" t="s">
        <v>135</v>
      </c>
      <c r="F158" s="33">
        <v>0</v>
      </c>
      <c r="G158" s="33">
        <v>0</v>
      </c>
      <c r="H158" s="33">
        <v>0</v>
      </c>
      <c r="I158" s="403"/>
      <c r="J158" s="403"/>
      <c r="K158" s="403">
        <v>163</v>
      </c>
      <c r="L158" s="409">
        <v>162</v>
      </c>
      <c r="M158" s="409"/>
      <c r="N158" s="409">
        <v>144</v>
      </c>
      <c r="O158" s="409">
        <v>174</v>
      </c>
      <c r="P158" s="403"/>
      <c r="Q158" s="403">
        <v>178</v>
      </c>
      <c r="R158" s="403">
        <v>217</v>
      </c>
      <c r="S158" s="403"/>
      <c r="T158" s="403">
        <v>177</v>
      </c>
      <c r="Z158" s="15"/>
    </row>
    <row r="159" spans="2:26" hidden="1">
      <c r="B159" s="10"/>
      <c r="C159" s="385"/>
      <c r="D159" s="391"/>
      <c r="E159" s="327" t="s">
        <v>136</v>
      </c>
      <c r="F159" s="33">
        <v>0</v>
      </c>
      <c r="G159" s="33">
        <v>0</v>
      </c>
      <c r="H159" s="33">
        <v>0</v>
      </c>
      <c r="I159" s="402"/>
      <c r="J159" s="403"/>
      <c r="K159" s="407">
        <v>6671956</v>
      </c>
      <c r="L159" s="409">
        <v>6671956</v>
      </c>
      <c r="M159" s="409"/>
      <c r="N159" s="409">
        <v>6671956</v>
      </c>
      <c r="O159" s="409">
        <v>6671956</v>
      </c>
      <c r="P159" s="403"/>
      <c r="Q159" s="403">
        <v>6671956</v>
      </c>
      <c r="R159" s="403">
        <v>6671956</v>
      </c>
      <c r="S159" s="403"/>
      <c r="T159" s="403">
        <v>6671956</v>
      </c>
      <c r="Z159" s="15"/>
    </row>
    <row r="160" spans="2:26" hidden="1">
      <c r="B160" s="10"/>
      <c r="C160" s="385"/>
      <c r="D160" s="391" t="s">
        <v>137</v>
      </c>
      <c r="E160" s="327"/>
      <c r="F160" s="33"/>
      <c r="G160" s="33"/>
      <c r="H160" s="33"/>
      <c r="I160" s="402"/>
      <c r="J160" s="403"/>
      <c r="K160" s="407"/>
      <c r="L160" s="405"/>
      <c r="M160" s="405"/>
      <c r="N160" s="405"/>
      <c r="O160" s="405"/>
      <c r="P160" s="403"/>
      <c r="Q160" s="403"/>
      <c r="R160" s="403"/>
      <c r="S160" s="403"/>
      <c r="T160" s="403"/>
      <c r="Z160" s="15"/>
    </row>
    <row r="161" spans="2:26" hidden="1">
      <c r="B161" s="10"/>
      <c r="C161" s="385"/>
      <c r="D161" s="391"/>
      <c r="E161" s="327" t="s">
        <v>138</v>
      </c>
      <c r="F161" s="33">
        <v>0</v>
      </c>
      <c r="G161" s="33">
        <v>0</v>
      </c>
      <c r="H161" s="33">
        <v>0</v>
      </c>
      <c r="I161" s="402"/>
      <c r="J161" s="403"/>
      <c r="K161" s="407">
        <v>242</v>
      </c>
      <c r="L161" s="409">
        <v>336</v>
      </c>
      <c r="M161" s="409"/>
      <c r="N161" s="409">
        <v>207</v>
      </c>
      <c r="O161" s="409">
        <v>516</v>
      </c>
      <c r="P161" s="403"/>
      <c r="Q161" s="403">
        <v>140</v>
      </c>
      <c r="R161" s="403">
        <v>215</v>
      </c>
      <c r="S161" s="403"/>
      <c r="T161" s="403">
        <v>139</v>
      </c>
      <c r="Z161" s="15"/>
    </row>
    <row r="162" spans="2:26" hidden="1">
      <c r="B162" s="10"/>
      <c r="C162" s="385"/>
      <c r="D162" s="391"/>
      <c r="E162" s="327" t="s">
        <v>139</v>
      </c>
      <c r="F162" s="33">
        <v>0</v>
      </c>
      <c r="G162" s="33">
        <v>0</v>
      </c>
      <c r="H162" s="33">
        <v>0</v>
      </c>
      <c r="I162" s="402"/>
      <c r="J162" s="403"/>
      <c r="K162" s="416">
        <v>262</v>
      </c>
      <c r="L162" s="408">
        <v>328</v>
      </c>
      <c r="M162" s="408"/>
      <c r="N162" s="408">
        <v>322</v>
      </c>
      <c r="O162" s="408">
        <v>482</v>
      </c>
      <c r="P162" s="403"/>
      <c r="Q162" s="403">
        <v>155</v>
      </c>
      <c r="R162" s="403">
        <v>283</v>
      </c>
      <c r="S162" s="403"/>
      <c r="T162" s="403">
        <v>194</v>
      </c>
      <c r="Z162" s="15"/>
    </row>
    <row r="163" spans="2:26" hidden="1">
      <c r="B163" s="10"/>
      <c r="C163" s="385">
        <v>0</v>
      </c>
      <c r="D163" s="391"/>
      <c r="E163" s="327"/>
      <c r="F163" s="33"/>
      <c r="G163" s="33"/>
      <c r="H163" s="33"/>
      <c r="I163" s="402"/>
      <c r="J163" s="403"/>
      <c r="K163" s="416"/>
      <c r="L163" s="412"/>
      <c r="M163" s="412"/>
      <c r="N163" s="412"/>
      <c r="O163" s="412"/>
      <c r="P163" s="403"/>
      <c r="Q163" s="403"/>
      <c r="R163" s="403"/>
      <c r="S163" s="403"/>
      <c r="T163" s="403"/>
      <c r="Z163" s="15"/>
    </row>
    <row r="164" spans="2:26" hidden="1">
      <c r="B164" s="10"/>
      <c r="C164" s="385"/>
      <c r="D164" s="391">
        <v>0</v>
      </c>
      <c r="E164" s="327"/>
      <c r="F164" s="33"/>
      <c r="G164" s="33"/>
      <c r="H164" s="33"/>
      <c r="I164" s="402"/>
      <c r="J164" s="403"/>
      <c r="K164" s="416"/>
      <c r="L164" s="412"/>
      <c r="M164" s="412"/>
      <c r="N164" s="412"/>
      <c r="O164" s="412"/>
      <c r="P164" s="403"/>
      <c r="Q164" s="403"/>
      <c r="R164" s="403"/>
      <c r="S164" s="403"/>
      <c r="T164" s="403"/>
      <c r="Z164" s="15"/>
    </row>
    <row r="165" spans="2:26" hidden="1">
      <c r="B165" s="10"/>
      <c r="C165" s="385"/>
      <c r="D165" s="391"/>
      <c r="E165" s="411" t="s">
        <v>140</v>
      </c>
      <c r="F165" s="33">
        <v>0</v>
      </c>
      <c r="G165" s="33">
        <v>0</v>
      </c>
      <c r="H165" s="33">
        <v>0</v>
      </c>
      <c r="I165" s="403"/>
      <c r="J165" s="403"/>
      <c r="K165" s="403">
        <v>2130</v>
      </c>
      <c r="L165" s="408">
        <v>3145</v>
      </c>
      <c r="M165" s="408"/>
      <c r="N165" s="408">
        <v>1704</v>
      </c>
      <c r="O165" s="408">
        <v>3402</v>
      </c>
      <c r="P165" s="403"/>
      <c r="Q165" s="403">
        <v>1619</v>
      </c>
      <c r="R165" s="403">
        <v>2701</v>
      </c>
      <c r="S165" s="403"/>
      <c r="T165" s="403">
        <v>2175</v>
      </c>
      <c r="Z165" s="15"/>
    </row>
    <row r="166" spans="2:26" hidden="1">
      <c r="B166" s="10"/>
      <c r="C166" s="385"/>
      <c r="D166" s="391"/>
      <c r="E166" s="327">
        <v>0</v>
      </c>
      <c r="F166" s="33">
        <v>0</v>
      </c>
      <c r="G166" s="33">
        <v>0</v>
      </c>
      <c r="H166" s="33">
        <v>0</v>
      </c>
      <c r="I166" s="403"/>
      <c r="J166" s="403"/>
      <c r="K166" s="403">
        <f>K77</f>
        <v>0</v>
      </c>
      <c r="L166" s="412">
        <f>$K$166</f>
        <v>0</v>
      </c>
      <c r="M166" s="412"/>
      <c r="N166" s="412">
        <f>$K$166</f>
        <v>0</v>
      </c>
      <c r="O166" s="412">
        <f>$K$166</f>
        <v>0</v>
      </c>
      <c r="P166" s="403"/>
      <c r="Q166" s="403">
        <f>$K$166</f>
        <v>0</v>
      </c>
      <c r="R166" s="403">
        <f>$K$166</f>
        <v>0</v>
      </c>
      <c r="S166" s="403"/>
      <c r="T166" s="403">
        <f>$K$166</f>
        <v>0</v>
      </c>
      <c r="Z166" s="15"/>
    </row>
    <row r="167" spans="2:26" hidden="1">
      <c r="B167" s="10"/>
      <c r="C167" s="385"/>
      <c r="D167" s="391">
        <v>0</v>
      </c>
      <c r="E167" s="327"/>
      <c r="F167" s="33"/>
      <c r="G167" s="33"/>
      <c r="H167" s="33"/>
      <c r="I167" s="403"/>
      <c r="J167" s="403"/>
      <c r="K167" s="403"/>
      <c r="L167" s="412"/>
      <c r="M167" s="412"/>
      <c r="N167" s="412"/>
      <c r="O167" s="412"/>
      <c r="P167" s="403"/>
      <c r="Q167" s="403"/>
      <c r="R167" s="403"/>
      <c r="S167" s="403"/>
      <c r="T167" s="403"/>
      <c r="Z167" s="15"/>
    </row>
    <row r="168" spans="2:26" hidden="1">
      <c r="B168" s="10"/>
      <c r="C168" s="385"/>
      <c r="D168" s="391"/>
      <c r="E168" s="327" t="s">
        <v>141</v>
      </c>
      <c r="F168" s="33">
        <v>0</v>
      </c>
      <c r="G168" s="33">
        <v>0</v>
      </c>
      <c r="H168" s="33">
        <v>0</v>
      </c>
      <c r="I168" s="402"/>
      <c r="J168" s="403"/>
      <c r="K168" s="407">
        <v>60776</v>
      </c>
      <c r="L168" s="405">
        <v>89980</v>
      </c>
      <c r="M168" s="405"/>
      <c r="N168" s="405">
        <v>61430</v>
      </c>
      <c r="O168" s="405">
        <v>47653</v>
      </c>
      <c r="P168" s="403"/>
      <c r="Q168" s="403">
        <v>23254</v>
      </c>
      <c r="R168" s="403">
        <v>38039</v>
      </c>
      <c r="S168" s="403"/>
      <c r="T168" s="403">
        <v>28166</v>
      </c>
      <c r="Z168" s="15"/>
    </row>
    <row r="169" spans="2:26" hidden="1">
      <c r="B169" s="10"/>
      <c r="C169" s="385"/>
      <c r="E169" s="327">
        <v>0</v>
      </c>
      <c r="F169" s="33">
        <v>0</v>
      </c>
      <c r="G169" s="33">
        <v>0</v>
      </c>
      <c r="H169" s="33">
        <v>0</v>
      </c>
      <c r="I169" s="402"/>
      <c r="J169" s="403"/>
      <c r="K169" s="407">
        <v>0</v>
      </c>
      <c r="L169" s="405">
        <v>0</v>
      </c>
      <c r="M169" s="405"/>
      <c r="N169" s="405">
        <v>0</v>
      </c>
      <c r="O169" s="405">
        <v>0</v>
      </c>
      <c r="P169" s="403"/>
      <c r="Q169" s="403">
        <v>0</v>
      </c>
      <c r="R169" s="403">
        <v>0</v>
      </c>
      <c r="S169" s="403"/>
      <c r="T169" s="403">
        <v>0</v>
      </c>
      <c r="Z169" s="15"/>
    </row>
    <row r="170" spans="2:26" hidden="1">
      <c r="B170" s="10"/>
      <c r="C170" s="385"/>
      <c r="D170" s="391">
        <v>0</v>
      </c>
      <c r="E170" s="327"/>
      <c r="F170" s="33"/>
      <c r="G170" s="33"/>
      <c r="H170" s="33"/>
      <c r="I170" s="403"/>
      <c r="J170" s="403"/>
      <c r="K170" s="403"/>
      <c r="L170" s="412"/>
      <c r="M170" s="412"/>
      <c r="N170" s="412"/>
      <c r="O170" s="412"/>
      <c r="P170" s="403"/>
      <c r="Q170" s="403"/>
      <c r="R170" s="403"/>
      <c r="S170" s="403"/>
      <c r="T170" s="403"/>
      <c r="Z170" s="15"/>
    </row>
    <row r="171" spans="2:26" hidden="1">
      <c r="B171" s="10"/>
      <c r="C171" s="23"/>
      <c r="E171" s="411">
        <v>0</v>
      </c>
      <c r="F171" s="33">
        <v>0</v>
      </c>
      <c r="G171" s="33">
        <v>0</v>
      </c>
      <c r="H171" s="33">
        <v>0</v>
      </c>
      <c r="I171" s="403"/>
      <c r="J171" s="403"/>
      <c r="K171" s="403">
        <v>0</v>
      </c>
      <c r="L171" s="408">
        <v>0</v>
      </c>
      <c r="M171" s="408"/>
      <c r="N171" s="408">
        <v>0</v>
      </c>
      <c r="O171" s="408">
        <v>0</v>
      </c>
      <c r="P171" s="403"/>
      <c r="Q171" s="403">
        <v>0</v>
      </c>
      <c r="R171" s="403">
        <v>0</v>
      </c>
      <c r="S171" s="403"/>
      <c r="T171" s="403">
        <v>0</v>
      </c>
      <c r="Z171" s="15"/>
    </row>
    <row r="172" spans="2:26" hidden="1">
      <c r="B172" s="10"/>
      <c r="C172" s="385"/>
      <c r="D172" s="391"/>
      <c r="E172" s="312" t="s">
        <v>100</v>
      </c>
      <c r="F172" s="33">
        <v>0</v>
      </c>
      <c r="G172" s="33">
        <v>0</v>
      </c>
      <c r="H172" s="33">
        <v>0</v>
      </c>
      <c r="I172" s="403"/>
      <c r="J172" s="403"/>
      <c r="K172" s="403">
        <v>483</v>
      </c>
      <c r="L172" s="408">
        <v>760</v>
      </c>
      <c r="M172" s="408"/>
      <c r="N172" s="408">
        <v>542</v>
      </c>
      <c r="O172" s="408">
        <v>825</v>
      </c>
      <c r="P172" s="403"/>
      <c r="Q172" s="403">
        <v>531</v>
      </c>
      <c r="R172" s="403">
        <v>799</v>
      </c>
      <c r="S172" s="403"/>
      <c r="T172" s="403">
        <v>513</v>
      </c>
      <c r="Z172" s="15"/>
    </row>
    <row r="173" spans="2:26" hidden="1">
      <c r="B173" s="10"/>
      <c r="C173" s="385"/>
      <c r="D173" s="391">
        <v>0</v>
      </c>
      <c r="F173" s="33"/>
      <c r="G173" s="33"/>
      <c r="H173" s="33"/>
      <c r="I173" s="403"/>
      <c r="J173" s="403"/>
      <c r="K173" s="403"/>
      <c r="L173" s="412"/>
      <c r="M173" s="412"/>
      <c r="N173" s="412"/>
      <c r="O173" s="412"/>
      <c r="P173" s="403"/>
      <c r="Q173" s="403"/>
      <c r="R173" s="403"/>
      <c r="S173" s="403"/>
      <c r="T173" s="403"/>
      <c r="Z173" s="15"/>
    </row>
    <row r="174" spans="2:26" hidden="1">
      <c r="B174" s="10"/>
      <c r="C174" s="385"/>
      <c r="D174" s="391"/>
      <c r="E174" s="312">
        <v>0</v>
      </c>
      <c r="F174" s="33">
        <v>0</v>
      </c>
      <c r="G174" s="33">
        <v>0</v>
      </c>
      <c r="H174" s="33">
        <v>0</v>
      </c>
      <c r="I174" s="403"/>
      <c r="J174" s="403"/>
      <c r="K174" s="403">
        <v>0</v>
      </c>
      <c r="L174" s="408">
        <v>0</v>
      </c>
      <c r="M174" s="408"/>
      <c r="N174" s="408">
        <v>0</v>
      </c>
      <c r="O174" s="408">
        <v>0</v>
      </c>
      <c r="P174" s="403"/>
      <c r="Q174" s="403">
        <v>0</v>
      </c>
      <c r="R174" s="403">
        <v>0</v>
      </c>
      <c r="S174" s="403"/>
      <c r="T174" s="403">
        <v>0</v>
      </c>
      <c r="Z174" s="15"/>
    </row>
    <row r="175" spans="2:26" hidden="1">
      <c r="B175" s="10"/>
      <c r="C175" s="385"/>
      <c r="D175" s="391"/>
      <c r="E175" s="327" t="s">
        <v>103</v>
      </c>
      <c r="F175" s="33">
        <v>0</v>
      </c>
      <c r="G175" s="33">
        <v>0</v>
      </c>
      <c r="H175" s="33">
        <v>0</v>
      </c>
      <c r="I175" s="402"/>
      <c r="J175" s="403"/>
      <c r="K175" s="404">
        <v>381</v>
      </c>
      <c r="L175" s="405">
        <v>636</v>
      </c>
      <c r="M175" s="405"/>
      <c r="N175" s="405">
        <v>422</v>
      </c>
      <c r="O175" s="405">
        <v>639</v>
      </c>
      <c r="P175" s="403"/>
      <c r="Q175" s="403">
        <v>377</v>
      </c>
      <c r="R175" s="403">
        <v>594</v>
      </c>
      <c r="S175" s="403"/>
      <c r="T175" s="403">
        <v>459</v>
      </c>
      <c r="Z175" s="15"/>
    </row>
    <row r="176" spans="2:26" hidden="1">
      <c r="B176" s="10"/>
      <c r="C176" s="385">
        <v>0</v>
      </c>
      <c r="D176" s="391"/>
      <c r="E176" s="327"/>
      <c r="F176" s="33"/>
      <c r="G176" s="33"/>
      <c r="H176" s="33"/>
      <c r="I176" s="402"/>
      <c r="J176" s="403"/>
      <c r="K176" s="404"/>
      <c r="L176" s="405"/>
      <c r="M176" s="405"/>
      <c r="N176" s="405"/>
      <c r="O176" s="405"/>
      <c r="P176" s="403"/>
      <c r="Q176" s="403"/>
      <c r="R176" s="403"/>
      <c r="S176" s="403"/>
      <c r="T176" s="403"/>
      <c r="Z176" s="15"/>
    </row>
    <row r="177" spans="2:26" hidden="1">
      <c r="B177" s="10"/>
      <c r="C177" s="385">
        <v>0</v>
      </c>
      <c r="D177" s="391"/>
      <c r="E177" s="327"/>
      <c r="F177" s="33"/>
      <c r="G177" s="33"/>
      <c r="H177" s="33"/>
      <c r="I177" s="402"/>
      <c r="J177" s="403"/>
      <c r="K177" s="404"/>
      <c r="L177" s="405"/>
      <c r="M177" s="405"/>
      <c r="N177" s="405"/>
      <c r="O177" s="405"/>
      <c r="P177" s="403"/>
      <c r="Q177" s="403"/>
      <c r="R177" s="403"/>
      <c r="S177" s="403"/>
      <c r="T177" s="403"/>
      <c r="Z177" s="15"/>
    </row>
    <row r="178" spans="2:26" hidden="1">
      <c r="B178" s="10"/>
      <c r="C178" s="385"/>
      <c r="D178" s="391">
        <v>0</v>
      </c>
      <c r="E178" s="327"/>
      <c r="F178" s="33"/>
      <c r="G178" s="33"/>
      <c r="H178" s="33"/>
      <c r="I178" s="402"/>
      <c r="J178" s="403"/>
      <c r="K178" s="404"/>
      <c r="L178" s="405"/>
      <c r="M178" s="405"/>
      <c r="N178" s="405"/>
      <c r="O178" s="405"/>
      <c r="P178" s="403"/>
      <c r="Q178" s="403"/>
      <c r="R178" s="403"/>
      <c r="S178" s="403"/>
      <c r="T178" s="403"/>
      <c r="Z178" s="15"/>
    </row>
    <row r="179" spans="2:26" hidden="1">
      <c r="B179" s="10"/>
      <c r="C179" s="385"/>
      <c r="D179" s="391"/>
      <c r="E179" s="327">
        <v>0</v>
      </c>
      <c r="F179" s="33">
        <v>0</v>
      </c>
      <c r="G179" s="33">
        <v>0</v>
      </c>
      <c r="H179" s="33">
        <v>0</v>
      </c>
      <c r="I179" s="402"/>
      <c r="J179" s="403"/>
      <c r="K179" s="404">
        <v>0</v>
      </c>
      <c r="L179" s="405">
        <v>0</v>
      </c>
      <c r="M179" s="405"/>
      <c r="N179" s="405">
        <v>0</v>
      </c>
      <c r="O179" s="405">
        <v>0</v>
      </c>
      <c r="P179" s="403"/>
      <c r="Q179" s="403">
        <v>0</v>
      </c>
      <c r="R179" s="403">
        <v>0</v>
      </c>
      <c r="S179" s="403"/>
      <c r="T179" s="403">
        <v>0</v>
      </c>
      <c r="Z179" s="15"/>
    </row>
    <row r="180" spans="2:26" hidden="1">
      <c r="B180" s="10"/>
      <c r="C180" s="385"/>
      <c r="D180" s="391"/>
      <c r="E180" s="327" t="s">
        <v>105</v>
      </c>
      <c r="F180" s="33">
        <v>0</v>
      </c>
      <c r="G180" s="33">
        <v>0</v>
      </c>
      <c r="H180" s="33">
        <v>0</v>
      </c>
      <c r="I180" s="402"/>
      <c r="J180" s="403"/>
      <c r="K180" s="404">
        <v>24409</v>
      </c>
      <c r="L180" s="405">
        <v>34676</v>
      </c>
      <c r="M180" s="405"/>
      <c r="N180" s="405">
        <v>25049</v>
      </c>
      <c r="O180" s="405">
        <v>37601</v>
      </c>
      <c r="P180" s="403"/>
      <c r="Q180" s="403">
        <v>23080</v>
      </c>
      <c r="R180" s="403">
        <v>34865</v>
      </c>
      <c r="S180" s="403"/>
      <c r="T180" s="403">
        <v>23842</v>
      </c>
      <c r="Z180" s="15"/>
    </row>
    <row r="181" spans="2:26" hidden="1">
      <c r="B181" s="10"/>
      <c r="C181" s="385"/>
      <c r="D181" s="391">
        <v>0</v>
      </c>
      <c r="E181" s="411"/>
      <c r="F181" s="33"/>
      <c r="G181" s="33"/>
      <c r="H181" s="33"/>
      <c r="I181" s="403"/>
      <c r="J181" s="403"/>
      <c r="K181" s="403"/>
      <c r="L181" s="408"/>
      <c r="M181" s="408"/>
      <c r="N181" s="408"/>
      <c r="O181" s="408"/>
      <c r="P181" s="403"/>
      <c r="Q181" s="403"/>
      <c r="R181" s="403"/>
      <c r="S181" s="403"/>
      <c r="T181" s="403"/>
      <c r="Z181" s="15"/>
    </row>
    <row r="182" spans="2:26" hidden="1">
      <c r="B182" s="10"/>
      <c r="C182" s="385"/>
      <c r="D182" s="391"/>
      <c r="E182" s="406" t="s">
        <v>106</v>
      </c>
      <c r="F182" s="33">
        <v>0</v>
      </c>
      <c r="G182" s="33">
        <v>0</v>
      </c>
      <c r="H182" s="33">
        <v>0</v>
      </c>
      <c r="I182" s="402"/>
      <c r="J182" s="403"/>
      <c r="K182" s="404">
        <v>27697</v>
      </c>
      <c r="L182" s="405">
        <v>45015</v>
      </c>
      <c r="M182" s="405"/>
      <c r="N182" s="405">
        <v>29013</v>
      </c>
      <c r="O182" s="405">
        <v>41062</v>
      </c>
      <c r="P182" s="403"/>
      <c r="Q182" s="403">
        <v>27169</v>
      </c>
      <c r="R182" s="403">
        <v>39586</v>
      </c>
      <c r="S182" s="403"/>
      <c r="T182" s="403">
        <v>27222</v>
      </c>
      <c r="Z182" s="15"/>
    </row>
    <row r="183" spans="2:26" hidden="1">
      <c r="B183" s="10"/>
      <c r="C183" s="385"/>
      <c r="E183" s="327" t="s">
        <v>107</v>
      </c>
      <c r="F183" s="33">
        <v>0</v>
      </c>
      <c r="G183" s="33">
        <v>0</v>
      </c>
      <c r="H183" s="33">
        <v>0</v>
      </c>
      <c r="I183" s="402"/>
      <c r="J183" s="403"/>
      <c r="K183" s="404">
        <v>3786</v>
      </c>
      <c r="L183" s="405">
        <v>8926</v>
      </c>
      <c r="M183" s="405"/>
      <c r="N183" s="405">
        <v>2850</v>
      </c>
      <c r="O183" s="405">
        <v>4044</v>
      </c>
      <c r="P183" s="403"/>
      <c r="Q183" s="403">
        <v>2336</v>
      </c>
      <c r="R183" s="403">
        <v>3714</v>
      </c>
      <c r="S183" s="403"/>
      <c r="T183" s="403">
        <v>1846</v>
      </c>
      <c r="Z183" s="15"/>
    </row>
    <row r="184" spans="2:26" hidden="1">
      <c r="B184" s="10"/>
      <c r="C184" s="23"/>
      <c r="E184" s="411">
        <v>0</v>
      </c>
      <c r="F184" s="33">
        <v>0</v>
      </c>
      <c r="G184" s="33">
        <v>0</v>
      </c>
      <c r="H184" s="33">
        <v>0</v>
      </c>
      <c r="I184" s="403"/>
      <c r="J184" s="403"/>
      <c r="K184" s="403">
        <v>0</v>
      </c>
      <c r="L184" s="408">
        <v>0</v>
      </c>
      <c r="M184" s="408"/>
      <c r="N184" s="408">
        <v>0</v>
      </c>
      <c r="O184" s="408">
        <v>0</v>
      </c>
      <c r="P184" s="403"/>
      <c r="Q184" s="403">
        <v>0</v>
      </c>
      <c r="R184" s="403">
        <v>0</v>
      </c>
      <c r="S184" s="403"/>
      <c r="T184" s="403">
        <v>0</v>
      </c>
      <c r="Z184" s="15"/>
    </row>
    <row r="185" spans="2:26" hidden="1">
      <c r="B185" s="10"/>
      <c r="C185" s="410"/>
      <c r="E185" s="312" t="s">
        <v>108</v>
      </c>
      <c r="F185" s="33">
        <v>0</v>
      </c>
      <c r="G185" s="33">
        <v>0</v>
      </c>
      <c r="H185" s="33">
        <v>0</v>
      </c>
      <c r="I185" s="403"/>
      <c r="J185" s="403"/>
      <c r="K185" s="403">
        <v>27697</v>
      </c>
      <c r="L185" s="408">
        <v>45015</v>
      </c>
      <c r="M185" s="408"/>
      <c r="N185" s="408">
        <v>29013</v>
      </c>
      <c r="O185" s="408">
        <v>41062</v>
      </c>
      <c r="P185" s="403"/>
      <c r="Q185" s="403">
        <v>27169</v>
      </c>
      <c r="R185" s="403">
        <v>39586</v>
      </c>
      <c r="S185" s="403"/>
      <c r="T185" s="403">
        <v>27222</v>
      </c>
      <c r="Z185" s="15"/>
    </row>
    <row r="186" spans="2:26" hidden="1">
      <c r="B186" s="10"/>
      <c r="C186" s="410"/>
      <c r="D186" s="391" t="s">
        <v>109</v>
      </c>
      <c r="E186" s="53"/>
      <c r="F186" s="33"/>
      <c r="G186" s="33"/>
      <c r="H186" s="33"/>
      <c r="I186" s="403"/>
      <c r="J186" s="403"/>
      <c r="K186" s="403"/>
      <c r="L186" s="408"/>
      <c r="M186" s="408"/>
      <c r="N186" s="408"/>
      <c r="O186" s="408"/>
      <c r="P186" s="403"/>
      <c r="Q186" s="403"/>
      <c r="R186" s="403"/>
      <c r="S186" s="403"/>
      <c r="T186" s="403"/>
      <c r="Z186" s="15"/>
    </row>
    <row r="187" spans="2:26" hidden="1">
      <c r="B187" s="10"/>
      <c r="C187" s="410"/>
      <c r="D187" s="391"/>
      <c r="E187" s="53" t="s">
        <v>110</v>
      </c>
      <c r="F187" s="33">
        <v>0</v>
      </c>
      <c r="G187" s="33">
        <v>0</v>
      </c>
      <c r="H187" s="33">
        <v>0</v>
      </c>
      <c r="I187" s="403"/>
      <c r="J187" s="403"/>
      <c r="K187" s="403">
        <v>24409</v>
      </c>
      <c r="L187" s="412">
        <v>34676</v>
      </c>
      <c r="M187" s="412"/>
      <c r="N187" s="412">
        <v>25049</v>
      </c>
      <c r="O187" s="412">
        <v>37601</v>
      </c>
      <c r="P187" s="403"/>
      <c r="Q187" s="403">
        <v>23080</v>
      </c>
      <c r="R187" s="403">
        <v>34865</v>
      </c>
      <c r="S187" s="403"/>
      <c r="T187" s="403">
        <v>23842</v>
      </c>
      <c r="Z187" s="15"/>
    </row>
    <row r="188" spans="2:26" hidden="1">
      <c r="B188" s="10"/>
      <c r="C188" s="410"/>
      <c r="D188" s="391"/>
      <c r="E188" s="53" t="s">
        <v>111</v>
      </c>
      <c r="F188" s="33">
        <v>0</v>
      </c>
      <c r="G188" s="33">
        <v>0</v>
      </c>
      <c r="H188" s="33">
        <v>0</v>
      </c>
      <c r="I188" s="403"/>
      <c r="J188" s="403"/>
      <c r="K188" s="403">
        <f>K185</f>
        <v>27697</v>
      </c>
      <c r="L188" s="412">
        <f>L185</f>
        <v>45015</v>
      </c>
      <c r="M188" s="412"/>
      <c r="N188" s="412">
        <f>N185</f>
        <v>29013</v>
      </c>
      <c r="O188" s="412">
        <f>O185</f>
        <v>41062</v>
      </c>
      <c r="P188" s="403"/>
      <c r="Q188" s="403">
        <f>Q185</f>
        <v>27169</v>
      </c>
      <c r="R188" s="403">
        <f>R185</f>
        <v>39586</v>
      </c>
      <c r="S188" s="403"/>
      <c r="T188" s="403">
        <f>T185</f>
        <v>27222</v>
      </c>
      <c r="Z188" s="15"/>
    </row>
    <row r="189" spans="2:26" hidden="1">
      <c r="B189" s="10"/>
      <c r="C189" s="410"/>
      <c r="D189" s="391"/>
      <c r="E189" s="327" t="s">
        <v>112</v>
      </c>
      <c r="F189" s="33">
        <v>0</v>
      </c>
      <c r="G189" s="33">
        <v>0</v>
      </c>
      <c r="H189" s="33">
        <v>0</v>
      </c>
      <c r="I189" s="403"/>
      <c r="J189" s="403"/>
      <c r="K189" s="403">
        <v>5088</v>
      </c>
      <c r="L189" s="408">
        <v>8056</v>
      </c>
      <c r="M189" s="408"/>
      <c r="N189" s="408">
        <v>5096</v>
      </c>
      <c r="O189" s="408">
        <v>7797</v>
      </c>
      <c r="P189" s="403"/>
      <c r="Q189" s="403">
        <v>5010</v>
      </c>
      <c r="R189" s="403">
        <v>7657</v>
      </c>
      <c r="S189" s="403"/>
      <c r="T189" s="403">
        <v>5417</v>
      </c>
      <c r="Z189" s="15"/>
    </row>
    <row r="190" spans="2:26" hidden="1">
      <c r="B190" s="10"/>
      <c r="C190" s="410"/>
      <c r="D190" s="391"/>
      <c r="E190" s="327">
        <v>0</v>
      </c>
      <c r="F190" s="33">
        <v>0</v>
      </c>
      <c r="G190" s="33">
        <v>0</v>
      </c>
      <c r="H190" s="33">
        <v>0</v>
      </c>
      <c r="I190" s="403"/>
      <c r="J190" s="403"/>
      <c r="K190" s="403">
        <v>0</v>
      </c>
      <c r="L190" s="412">
        <v>0</v>
      </c>
      <c r="M190" s="412"/>
      <c r="N190" s="412">
        <v>0</v>
      </c>
      <c r="O190" s="412">
        <v>0</v>
      </c>
      <c r="P190" s="403"/>
      <c r="Q190" s="403">
        <v>0</v>
      </c>
      <c r="R190" s="403">
        <v>0</v>
      </c>
      <c r="S190" s="403"/>
      <c r="T190" s="403">
        <v>0</v>
      </c>
      <c r="Z190" s="15"/>
    </row>
    <row r="191" spans="2:26" hidden="1">
      <c r="B191" s="10"/>
      <c r="C191" s="410"/>
      <c r="D191" s="391">
        <v>0</v>
      </c>
      <c r="E191" s="327"/>
      <c r="F191" s="33"/>
      <c r="G191" s="33"/>
      <c r="H191" s="33"/>
      <c r="I191" s="403"/>
      <c r="J191" s="403"/>
      <c r="K191" s="403"/>
      <c r="L191" s="412"/>
      <c r="M191" s="412"/>
      <c r="N191" s="412"/>
      <c r="O191" s="412"/>
      <c r="P191" s="403"/>
      <c r="Q191" s="403"/>
      <c r="R191" s="403"/>
      <c r="S191" s="403"/>
      <c r="T191" s="403"/>
      <c r="Z191" s="15"/>
    </row>
    <row r="192" spans="2:26" hidden="1">
      <c r="B192" s="10"/>
      <c r="C192" s="410"/>
      <c r="D192" s="391"/>
      <c r="E192" s="327" t="s">
        <v>111</v>
      </c>
      <c r="F192" s="33">
        <v>0</v>
      </c>
      <c r="G192" s="33">
        <v>0</v>
      </c>
      <c r="H192" s="33">
        <v>0</v>
      </c>
      <c r="I192" s="403"/>
      <c r="J192" s="403"/>
      <c r="K192" s="403">
        <f>K189</f>
        <v>5088</v>
      </c>
      <c r="L192" s="412">
        <f>L189</f>
        <v>8056</v>
      </c>
      <c r="M192" s="412"/>
      <c r="N192" s="412">
        <f>N189</f>
        <v>5096</v>
      </c>
      <c r="O192" s="412">
        <f>O189</f>
        <v>7797</v>
      </c>
      <c r="P192" s="403"/>
      <c r="Q192" s="403">
        <f>Q189</f>
        <v>5010</v>
      </c>
      <c r="R192" s="403">
        <f>R189</f>
        <v>7657</v>
      </c>
      <c r="S192" s="403"/>
      <c r="T192" s="403">
        <f>T189</f>
        <v>5417</v>
      </c>
      <c r="Z192" s="15"/>
    </row>
    <row r="193" spans="2:26" hidden="1">
      <c r="B193" s="10"/>
      <c r="C193" s="410"/>
      <c r="D193" s="391">
        <v>0</v>
      </c>
      <c r="E193" s="327"/>
      <c r="F193" s="33"/>
      <c r="G193" s="33"/>
      <c r="H193" s="33"/>
      <c r="I193" s="403"/>
      <c r="J193" s="403"/>
      <c r="K193" s="403"/>
      <c r="L193" s="412"/>
      <c r="M193" s="412"/>
      <c r="N193" s="412"/>
      <c r="O193" s="412"/>
      <c r="P193" s="403"/>
      <c r="Q193" s="403"/>
      <c r="R193" s="403"/>
      <c r="S193" s="403"/>
      <c r="T193" s="403"/>
      <c r="Z193" s="15"/>
    </row>
    <row r="194" spans="2:26" hidden="1">
      <c r="B194" s="10"/>
      <c r="C194" s="410"/>
      <c r="D194" s="391"/>
      <c r="E194" s="327">
        <v>0</v>
      </c>
      <c r="F194" s="33">
        <v>0</v>
      </c>
      <c r="G194" s="33">
        <v>0</v>
      </c>
      <c r="H194" s="33">
        <v>0</v>
      </c>
      <c r="I194" s="403"/>
      <c r="J194" s="403"/>
      <c r="K194" s="403">
        <f>K187</f>
        <v>24409</v>
      </c>
      <c r="L194" s="408">
        <f>L187</f>
        <v>34676</v>
      </c>
      <c r="M194" s="408"/>
      <c r="N194" s="408">
        <f>N187</f>
        <v>25049</v>
      </c>
      <c r="O194" s="408">
        <f>O187</f>
        <v>37601</v>
      </c>
      <c r="P194" s="403"/>
      <c r="Q194" s="403">
        <f>Q187</f>
        <v>23080</v>
      </c>
      <c r="R194" s="403">
        <f>R187</f>
        <v>34865</v>
      </c>
      <c r="S194" s="403"/>
      <c r="T194" s="403">
        <f>T187</f>
        <v>23842</v>
      </c>
      <c r="Z194" s="15"/>
    </row>
    <row r="195" spans="2:26" hidden="1">
      <c r="B195" s="10"/>
      <c r="C195" s="410"/>
      <c r="D195" s="391"/>
      <c r="E195" s="327" t="s">
        <v>52</v>
      </c>
      <c r="F195" s="33">
        <v>0</v>
      </c>
      <c r="G195" s="33">
        <v>0</v>
      </c>
      <c r="H195" s="33">
        <v>0</v>
      </c>
      <c r="I195" s="403"/>
      <c r="J195" s="403"/>
      <c r="K195" s="403">
        <f>K185</f>
        <v>27697</v>
      </c>
      <c r="L195" s="412">
        <f>L185</f>
        <v>45015</v>
      </c>
      <c r="M195" s="412"/>
      <c r="N195" s="412">
        <f>N185</f>
        <v>29013</v>
      </c>
      <c r="O195" s="412">
        <f>O185</f>
        <v>41062</v>
      </c>
      <c r="P195" s="403"/>
      <c r="Q195" s="403">
        <f>Q185</f>
        <v>27169</v>
      </c>
      <c r="R195" s="403">
        <f>R185</f>
        <v>39586</v>
      </c>
      <c r="S195" s="403"/>
      <c r="T195" s="403">
        <f>T185</f>
        <v>27222</v>
      </c>
      <c r="Z195" s="15"/>
    </row>
    <row r="196" spans="2:26" hidden="1">
      <c r="B196" s="10"/>
      <c r="C196" s="410"/>
      <c r="D196" s="391"/>
      <c r="E196" s="327" t="s">
        <v>114</v>
      </c>
      <c r="F196" s="33">
        <v>0</v>
      </c>
      <c r="G196" s="33">
        <v>0</v>
      </c>
      <c r="H196" s="33">
        <v>0</v>
      </c>
      <c r="I196" s="403"/>
      <c r="J196" s="403"/>
      <c r="K196" s="403">
        <f>SUM(K182:K185)</f>
        <v>59180</v>
      </c>
      <c r="L196" s="408">
        <f>SUM(L182:L185)</f>
        <v>98956</v>
      </c>
      <c r="M196" s="408"/>
      <c r="N196" s="408">
        <f>SUM(N182:N185)</f>
        <v>60876</v>
      </c>
      <c r="O196" s="408">
        <f>SUM(O182:O185)</f>
        <v>86168</v>
      </c>
      <c r="P196" s="403"/>
      <c r="Q196" s="403">
        <f>SUM(Q182:Q185)</f>
        <v>56674</v>
      </c>
      <c r="R196" s="403">
        <f>SUM(R182:R185)</f>
        <v>82886</v>
      </c>
      <c r="S196" s="403"/>
      <c r="T196" s="403">
        <f>SUM(T182:T185)</f>
        <v>56290</v>
      </c>
      <c r="Z196" s="15"/>
    </row>
    <row r="197" spans="2:26" hidden="1">
      <c r="B197" s="10"/>
      <c r="C197" s="410"/>
      <c r="D197" s="391" t="s">
        <v>53</v>
      </c>
      <c r="E197" s="327"/>
      <c r="F197" s="33"/>
      <c r="G197" s="33"/>
      <c r="H197" s="33"/>
      <c r="I197" s="403"/>
      <c r="J197" s="403"/>
      <c r="K197" s="403"/>
      <c r="L197" s="412"/>
      <c r="M197" s="412"/>
      <c r="N197" s="412"/>
      <c r="O197" s="412"/>
      <c r="P197" s="403"/>
      <c r="Q197" s="403"/>
      <c r="R197" s="403"/>
      <c r="S197" s="403"/>
      <c r="T197" s="403"/>
      <c r="Z197" s="15"/>
    </row>
    <row r="198" spans="2:26" hidden="1">
      <c r="B198" s="10"/>
      <c r="C198" s="410"/>
      <c r="D198" s="391"/>
      <c r="E198" s="327" t="s">
        <v>116</v>
      </c>
      <c r="F198" s="33">
        <v>0</v>
      </c>
      <c r="G198" s="33">
        <v>0</v>
      </c>
      <c r="H198" s="33">
        <v>0</v>
      </c>
      <c r="I198" s="403"/>
      <c r="J198" s="403"/>
      <c r="K198" s="403">
        <f>K187</f>
        <v>24409</v>
      </c>
      <c r="L198" s="412">
        <f>L187</f>
        <v>34676</v>
      </c>
      <c r="M198" s="412"/>
      <c r="N198" s="412">
        <f>N187</f>
        <v>25049</v>
      </c>
      <c r="O198" s="412">
        <f>O187</f>
        <v>37601</v>
      </c>
      <c r="P198" s="403"/>
      <c r="Q198" s="403">
        <f>Q187</f>
        <v>23080</v>
      </c>
      <c r="R198" s="403">
        <f>R187</f>
        <v>34865</v>
      </c>
      <c r="S198" s="403"/>
      <c r="T198" s="403">
        <f>T187</f>
        <v>23842</v>
      </c>
      <c r="Z198" s="15"/>
    </row>
    <row r="199" spans="2:26" hidden="1">
      <c r="B199" s="10"/>
      <c r="C199" s="385"/>
      <c r="D199" s="391"/>
      <c r="E199" s="411" t="s">
        <v>117</v>
      </c>
      <c r="F199" s="33">
        <v>0</v>
      </c>
      <c r="G199" s="33">
        <v>0</v>
      </c>
      <c r="H199" s="33">
        <v>0</v>
      </c>
      <c r="I199" s="403"/>
      <c r="J199" s="403"/>
      <c r="K199" s="403">
        <f>K185</f>
        <v>27697</v>
      </c>
      <c r="L199" s="408">
        <f>L185</f>
        <v>45015</v>
      </c>
      <c r="M199" s="408"/>
      <c r="N199" s="408">
        <f>N185</f>
        <v>29013</v>
      </c>
      <c r="O199" s="408">
        <f>O185</f>
        <v>41062</v>
      </c>
      <c r="P199" s="403"/>
      <c r="Q199" s="403">
        <f>Q185</f>
        <v>27169</v>
      </c>
      <c r="R199" s="403">
        <f>R185</f>
        <v>39586</v>
      </c>
      <c r="S199" s="403"/>
      <c r="T199" s="403">
        <f>T185</f>
        <v>27222</v>
      </c>
      <c r="Z199" s="15"/>
    </row>
    <row r="200" spans="2:26" hidden="1">
      <c r="B200" s="10"/>
      <c r="C200" s="385"/>
      <c r="D200" s="391"/>
      <c r="E200" s="327">
        <v>0</v>
      </c>
      <c r="F200" s="33">
        <v>0</v>
      </c>
      <c r="G200" s="33">
        <v>0</v>
      </c>
      <c r="H200" s="33">
        <v>0</v>
      </c>
      <c r="I200" s="402"/>
      <c r="J200" s="403"/>
      <c r="K200" s="404">
        <v>0</v>
      </c>
      <c r="L200" s="409">
        <f>$K$200</f>
        <v>0</v>
      </c>
      <c r="M200" s="409"/>
      <c r="N200" s="409">
        <f>$K$200</f>
        <v>0</v>
      </c>
      <c r="O200" s="409">
        <f>$K$200</f>
        <v>0</v>
      </c>
      <c r="P200" s="403"/>
      <c r="Q200" s="403">
        <f>$K$200</f>
        <v>0</v>
      </c>
      <c r="R200" s="403">
        <f>$K$200</f>
        <v>0</v>
      </c>
      <c r="S200" s="403"/>
      <c r="T200" s="403">
        <f>$K$200</f>
        <v>0</v>
      </c>
      <c r="Z200" s="15"/>
    </row>
    <row r="201" spans="2:26" hidden="1">
      <c r="B201" s="10"/>
      <c r="C201" s="385"/>
      <c r="D201" s="391">
        <v>0</v>
      </c>
      <c r="E201" s="327"/>
      <c r="F201" s="33"/>
      <c r="G201" s="33"/>
      <c r="H201" s="33"/>
      <c r="I201" s="402"/>
      <c r="J201" s="403"/>
      <c r="K201" s="416"/>
      <c r="L201" s="405"/>
      <c r="M201" s="405"/>
      <c r="N201" s="405"/>
      <c r="O201" s="405"/>
      <c r="P201" s="403"/>
      <c r="Q201" s="403"/>
      <c r="R201" s="403"/>
      <c r="S201" s="403"/>
      <c r="T201" s="403"/>
      <c r="Z201" s="15"/>
    </row>
    <row r="202" spans="2:26" hidden="1">
      <c r="B202" s="10"/>
      <c r="C202" s="385"/>
      <c r="D202" s="391"/>
      <c r="E202" s="327" t="s">
        <v>54</v>
      </c>
      <c r="F202" s="33">
        <v>0</v>
      </c>
      <c r="G202" s="33">
        <v>0</v>
      </c>
      <c r="H202" s="33">
        <v>0</v>
      </c>
      <c r="I202" s="403"/>
      <c r="J202" s="403"/>
      <c r="K202" s="403">
        <v>2</v>
      </c>
      <c r="L202" s="408">
        <v>2</v>
      </c>
      <c r="M202" s="408"/>
      <c r="N202" s="408">
        <v>2</v>
      </c>
      <c r="O202" s="408">
        <v>2</v>
      </c>
      <c r="P202" s="403"/>
      <c r="Q202" s="403">
        <v>2</v>
      </c>
      <c r="R202" s="403">
        <v>2</v>
      </c>
      <c r="S202" s="403"/>
      <c r="T202" s="403">
        <v>2</v>
      </c>
      <c r="Z202" s="15"/>
    </row>
    <row r="203" spans="2:26" hidden="1">
      <c r="B203" s="10"/>
      <c r="C203" s="385"/>
      <c r="D203" s="391"/>
      <c r="E203" s="327">
        <v>0</v>
      </c>
      <c r="F203" s="33">
        <v>0</v>
      </c>
      <c r="G203" s="33">
        <v>0</v>
      </c>
      <c r="H203" s="33">
        <v>0</v>
      </c>
      <c r="I203" s="402"/>
      <c r="J203" s="403"/>
      <c r="K203" s="404">
        <f>K187+(K188/2)+(K189/3)+(K190/3)</f>
        <v>39953.5</v>
      </c>
      <c r="L203" s="408">
        <f>L187+(L188/2)+(L189/3)+(L190/3)</f>
        <v>59868.833333333336</v>
      </c>
      <c r="M203" s="408"/>
      <c r="N203" s="408">
        <f>N187+(N188/2)+(N189/3)+(N190/3)</f>
        <v>41254.166666666664</v>
      </c>
      <c r="O203" s="408">
        <f>O187+(O188/2)+(O189/3)+(O190/3)</f>
        <v>60731</v>
      </c>
      <c r="P203" s="403"/>
      <c r="Q203" s="403">
        <f>Q187+(Q188/2)+(Q189/3)+(Q190/3)</f>
        <v>38334.5</v>
      </c>
      <c r="R203" s="403">
        <f>R187+(R188/2)+(R189/3)+(R190/3)</f>
        <v>57210.333333333336</v>
      </c>
      <c r="S203" s="403"/>
      <c r="T203" s="403">
        <f>T187+(T188/2)+(T189/3)+(T190/3)</f>
        <v>39258.666666666664</v>
      </c>
      <c r="Z203" s="15"/>
    </row>
    <row r="204" spans="2:26" hidden="1">
      <c r="B204" s="10"/>
      <c r="C204" s="385"/>
      <c r="D204" s="391">
        <v>0</v>
      </c>
      <c r="E204" s="327"/>
      <c r="F204" s="33"/>
      <c r="G204" s="33"/>
      <c r="H204" s="33"/>
      <c r="I204" s="402"/>
      <c r="J204" s="403"/>
      <c r="K204" s="404"/>
      <c r="L204" s="409"/>
      <c r="M204" s="409"/>
      <c r="N204" s="409"/>
      <c r="O204" s="409"/>
      <c r="P204" s="403"/>
      <c r="Q204" s="403"/>
      <c r="R204" s="403"/>
      <c r="S204" s="403"/>
      <c r="T204" s="403"/>
      <c r="Z204" s="15"/>
    </row>
    <row r="205" spans="2:26" hidden="1">
      <c r="B205" s="10"/>
      <c r="C205" s="385"/>
      <c r="D205" s="391"/>
      <c r="E205" s="327">
        <v>0</v>
      </c>
      <c r="F205" s="33">
        <v>0</v>
      </c>
      <c r="G205" s="33">
        <v>0</v>
      </c>
      <c r="H205" s="33">
        <v>0</v>
      </c>
      <c r="I205" s="402"/>
      <c r="J205" s="403"/>
      <c r="K205" s="404">
        <v>0</v>
      </c>
      <c r="L205" s="409">
        <v>0</v>
      </c>
      <c r="M205" s="409"/>
      <c r="N205" s="409">
        <v>0</v>
      </c>
      <c r="O205" s="409">
        <v>0</v>
      </c>
      <c r="P205" s="403"/>
      <c r="Q205" s="403">
        <v>0</v>
      </c>
      <c r="R205" s="403">
        <v>0</v>
      </c>
      <c r="S205" s="403"/>
      <c r="T205" s="403">
        <v>0</v>
      </c>
      <c r="Z205" s="15"/>
    </row>
    <row r="206" spans="2:26" hidden="1">
      <c r="B206" s="10"/>
      <c r="C206" s="385"/>
      <c r="D206" s="391"/>
      <c r="E206" s="327" t="s">
        <v>100</v>
      </c>
      <c r="F206" s="33">
        <v>0</v>
      </c>
      <c r="G206" s="33">
        <v>0</v>
      </c>
      <c r="H206" s="33">
        <v>0</v>
      </c>
      <c r="I206" s="402"/>
      <c r="J206" s="403"/>
      <c r="K206" s="404">
        <v>0</v>
      </c>
      <c r="L206" s="408">
        <v>0</v>
      </c>
      <c r="M206" s="408"/>
      <c r="N206" s="408">
        <v>0</v>
      </c>
      <c r="O206" s="408">
        <v>0</v>
      </c>
      <c r="P206" s="403"/>
      <c r="Q206" s="403">
        <v>0</v>
      </c>
      <c r="R206" s="403">
        <v>0</v>
      </c>
      <c r="S206" s="403"/>
      <c r="T206" s="403">
        <v>0</v>
      </c>
      <c r="Z206" s="15"/>
    </row>
    <row r="207" spans="2:26" hidden="1">
      <c r="B207" s="10"/>
      <c r="C207" s="385"/>
      <c r="D207" s="391">
        <v>0</v>
      </c>
      <c r="E207" s="327"/>
      <c r="F207" s="33"/>
      <c r="G207" s="33"/>
      <c r="H207" s="33"/>
      <c r="I207" s="403"/>
      <c r="J207" s="403"/>
      <c r="K207" s="403"/>
      <c r="L207" s="408"/>
      <c r="M207" s="408"/>
      <c r="N207" s="408"/>
      <c r="O207" s="408"/>
      <c r="P207" s="403"/>
      <c r="Q207" s="403"/>
      <c r="R207" s="403"/>
      <c r="S207" s="403"/>
      <c r="T207" s="403"/>
      <c r="Z207" s="15"/>
    </row>
    <row r="208" spans="2:26" hidden="1">
      <c r="B208" s="10"/>
      <c r="C208" s="385"/>
      <c r="D208" s="391"/>
      <c r="E208" s="327">
        <v>0</v>
      </c>
      <c r="F208" s="33">
        <v>0</v>
      </c>
      <c r="G208" s="33">
        <v>0</v>
      </c>
      <c r="H208" s="33">
        <v>0</v>
      </c>
      <c r="I208" s="402"/>
      <c r="J208" s="403"/>
      <c r="K208" s="404">
        <v>0</v>
      </c>
      <c r="L208" s="405">
        <v>0</v>
      </c>
      <c r="M208" s="405"/>
      <c r="N208" s="405">
        <v>0</v>
      </c>
      <c r="O208" s="405">
        <v>0</v>
      </c>
      <c r="P208" s="403"/>
      <c r="Q208" s="403">
        <v>0</v>
      </c>
      <c r="R208" s="403">
        <v>0</v>
      </c>
      <c r="S208" s="403"/>
      <c r="T208" s="403">
        <v>0</v>
      </c>
      <c r="Z208" s="15"/>
    </row>
    <row r="209" spans="2:26" hidden="1">
      <c r="B209" s="10"/>
      <c r="C209" s="385"/>
      <c r="D209" s="391"/>
      <c r="E209" s="411" t="s">
        <v>103</v>
      </c>
      <c r="F209" s="33">
        <v>0</v>
      </c>
      <c r="G209" s="33">
        <v>0</v>
      </c>
      <c r="H209" s="33">
        <v>0</v>
      </c>
      <c r="I209" s="402"/>
      <c r="J209" s="403"/>
      <c r="K209" s="404">
        <v>0</v>
      </c>
      <c r="L209" s="409">
        <f>$K$209</f>
        <v>0</v>
      </c>
      <c r="M209" s="409"/>
      <c r="N209" s="409">
        <f>$K$209</f>
        <v>0</v>
      </c>
      <c r="O209" s="409">
        <f>$K$209</f>
        <v>0</v>
      </c>
      <c r="P209" s="403"/>
      <c r="Q209" s="403">
        <f>$K$209</f>
        <v>0</v>
      </c>
      <c r="R209" s="403">
        <f>$K$209</f>
        <v>0</v>
      </c>
      <c r="S209" s="403"/>
      <c r="T209" s="403">
        <f>$K$209</f>
        <v>0</v>
      </c>
      <c r="Z209" s="15"/>
    </row>
    <row r="210" spans="2:26" hidden="1">
      <c r="B210" s="10"/>
      <c r="C210" s="385">
        <v>0</v>
      </c>
      <c r="D210" s="391"/>
      <c r="E210" s="327"/>
      <c r="F210" s="33"/>
      <c r="G210" s="33"/>
      <c r="H210" s="33"/>
      <c r="I210" s="402"/>
      <c r="J210" s="403"/>
      <c r="K210" s="407"/>
      <c r="L210" s="405"/>
      <c r="M210" s="405"/>
      <c r="N210" s="405"/>
      <c r="O210" s="405"/>
      <c r="P210" s="403"/>
      <c r="Q210" s="403"/>
      <c r="R210" s="403"/>
      <c r="S210" s="403"/>
      <c r="T210" s="403"/>
      <c r="Z210" s="15"/>
    </row>
    <row r="211" spans="2:26" hidden="1">
      <c r="B211" s="10"/>
      <c r="C211" s="385">
        <v>0</v>
      </c>
      <c r="D211" s="391"/>
      <c r="E211" s="327"/>
      <c r="F211" s="33"/>
      <c r="G211" s="33"/>
      <c r="H211" s="33"/>
      <c r="I211" s="403"/>
      <c r="J211" s="403"/>
      <c r="K211" s="403"/>
      <c r="L211" s="408"/>
      <c r="M211" s="408"/>
      <c r="N211" s="408"/>
      <c r="O211" s="408"/>
      <c r="P211" s="403"/>
      <c r="Q211" s="403"/>
      <c r="R211" s="403"/>
      <c r="S211" s="403"/>
      <c r="T211" s="403"/>
      <c r="Z211" s="15"/>
    </row>
    <row r="212" spans="2:26" hidden="1">
      <c r="B212" s="10"/>
      <c r="C212" s="385"/>
      <c r="D212" s="413">
        <v>0</v>
      </c>
      <c r="E212" s="414"/>
      <c r="F212" s="33"/>
      <c r="G212" s="33"/>
      <c r="H212" s="33"/>
      <c r="I212" s="402"/>
      <c r="J212" s="403"/>
      <c r="K212" s="404"/>
      <c r="L212" s="409"/>
      <c r="M212" s="409"/>
      <c r="N212" s="409"/>
      <c r="O212" s="409"/>
      <c r="P212" s="403"/>
      <c r="Q212" s="403"/>
      <c r="R212" s="403"/>
      <c r="S212" s="403"/>
      <c r="T212" s="403"/>
      <c r="Z212" s="15"/>
    </row>
    <row r="213" spans="2:26" hidden="1">
      <c r="B213" s="10"/>
      <c r="C213" s="385"/>
      <c r="D213" s="396"/>
      <c r="E213" s="397">
        <v>0</v>
      </c>
      <c r="F213" s="33">
        <v>0</v>
      </c>
      <c r="G213" s="33">
        <v>0</v>
      </c>
      <c r="H213" s="33">
        <v>0</v>
      </c>
      <c r="I213" s="402"/>
      <c r="J213" s="403"/>
      <c r="K213" s="404">
        <v>0</v>
      </c>
      <c r="L213" s="405">
        <v>0</v>
      </c>
      <c r="M213" s="405"/>
      <c r="N213" s="405">
        <v>0</v>
      </c>
      <c r="O213" s="405">
        <v>0</v>
      </c>
      <c r="P213" s="403"/>
      <c r="Q213" s="403">
        <v>0</v>
      </c>
      <c r="R213" s="403">
        <v>0</v>
      </c>
      <c r="S213" s="403"/>
      <c r="T213" s="403">
        <v>0</v>
      </c>
      <c r="Z213" s="15"/>
    </row>
    <row r="214" spans="2:26" hidden="1">
      <c r="B214" s="10"/>
      <c r="C214" s="385"/>
      <c r="D214" s="396"/>
      <c r="E214" s="397" t="s">
        <v>105</v>
      </c>
      <c r="F214" s="33">
        <v>0</v>
      </c>
      <c r="G214" s="33">
        <v>0</v>
      </c>
      <c r="H214" s="33">
        <v>0</v>
      </c>
      <c r="I214" s="402"/>
      <c r="J214" s="403"/>
      <c r="K214" s="404">
        <v>0</v>
      </c>
      <c r="L214" s="405">
        <v>0</v>
      </c>
      <c r="M214" s="405"/>
      <c r="N214" s="405">
        <v>0</v>
      </c>
      <c r="O214" s="405">
        <v>0</v>
      </c>
      <c r="P214" s="403"/>
      <c r="Q214" s="403">
        <v>0</v>
      </c>
      <c r="R214" s="403">
        <v>0</v>
      </c>
      <c r="S214" s="403"/>
      <c r="T214" s="403">
        <v>0</v>
      </c>
      <c r="Z214" s="15"/>
    </row>
    <row r="215" spans="2:26" hidden="1">
      <c r="B215" s="10"/>
      <c r="C215" s="385"/>
      <c r="D215" s="391">
        <v>0</v>
      </c>
      <c r="E215" s="327"/>
      <c r="F215" s="33"/>
      <c r="G215" s="33"/>
      <c r="H215" s="33"/>
      <c r="I215" s="403"/>
      <c r="J215" s="403"/>
      <c r="K215" s="403"/>
      <c r="L215" s="408"/>
      <c r="M215" s="408"/>
      <c r="N215" s="408"/>
      <c r="O215" s="408"/>
      <c r="P215" s="403"/>
      <c r="Q215" s="403"/>
      <c r="R215" s="403"/>
      <c r="S215" s="403"/>
      <c r="T215" s="403"/>
      <c r="Z215" s="15"/>
    </row>
    <row r="216" spans="2:26" hidden="1">
      <c r="B216" s="10"/>
      <c r="C216" s="385"/>
      <c r="D216" s="391"/>
      <c r="E216" s="45" t="s">
        <v>106</v>
      </c>
      <c r="F216" s="33">
        <v>0</v>
      </c>
      <c r="G216" s="33">
        <v>0</v>
      </c>
      <c r="H216" s="33">
        <v>0</v>
      </c>
      <c r="I216" s="402"/>
      <c r="J216" s="403"/>
      <c r="K216" s="404">
        <v>0</v>
      </c>
      <c r="L216" s="405">
        <v>0</v>
      </c>
      <c r="M216" s="405"/>
      <c r="N216" s="405">
        <v>0</v>
      </c>
      <c r="O216" s="405">
        <v>0</v>
      </c>
      <c r="P216" s="403"/>
      <c r="Q216" s="403">
        <v>0</v>
      </c>
      <c r="R216" s="403">
        <v>0</v>
      </c>
      <c r="S216" s="403"/>
      <c r="T216" s="403">
        <v>0</v>
      </c>
      <c r="Z216" s="15"/>
    </row>
    <row r="217" spans="2:26" hidden="1">
      <c r="B217" s="10"/>
      <c r="C217" s="385"/>
      <c r="D217" s="391"/>
      <c r="E217" s="327" t="s">
        <v>107</v>
      </c>
      <c r="F217" s="33">
        <v>0</v>
      </c>
      <c r="G217" s="33">
        <v>0</v>
      </c>
      <c r="H217" s="33">
        <v>0</v>
      </c>
      <c r="I217" s="402"/>
      <c r="J217" s="403"/>
      <c r="K217" s="404">
        <v>0</v>
      </c>
      <c r="L217" s="405">
        <v>0</v>
      </c>
      <c r="M217" s="405"/>
      <c r="N217" s="405">
        <v>0</v>
      </c>
      <c r="O217" s="405">
        <v>0</v>
      </c>
      <c r="P217" s="403"/>
      <c r="Q217" s="403">
        <v>0</v>
      </c>
      <c r="R217" s="403">
        <v>0</v>
      </c>
      <c r="S217" s="403"/>
      <c r="T217" s="403">
        <v>0</v>
      </c>
      <c r="Z217" s="15"/>
    </row>
    <row r="218" spans="2:26" hidden="1">
      <c r="B218" s="10"/>
      <c r="C218" s="23"/>
      <c r="E218" s="411">
        <v>0</v>
      </c>
      <c r="F218" s="33">
        <v>0</v>
      </c>
      <c r="G218" s="33">
        <v>0</v>
      </c>
      <c r="H218" s="33">
        <v>0</v>
      </c>
      <c r="I218" s="403"/>
      <c r="J218" s="403"/>
      <c r="K218" s="403">
        <v>0</v>
      </c>
      <c r="L218" s="408">
        <v>0</v>
      </c>
      <c r="M218" s="408"/>
      <c r="N218" s="408">
        <v>0</v>
      </c>
      <c r="O218" s="408">
        <v>0</v>
      </c>
      <c r="P218" s="403"/>
      <c r="Q218" s="403">
        <v>0</v>
      </c>
      <c r="R218" s="403">
        <v>0</v>
      </c>
      <c r="S218" s="403"/>
      <c r="T218" s="403">
        <v>0</v>
      </c>
      <c r="Z218" s="15"/>
    </row>
    <row r="219" spans="2:26" hidden="1">
      <c r="B219" s="10"/>
      <c r="C219" s="30"/>
      <c r="E219" s="312" t="s">
        <v>108</v>
      </c>
      <c r="F219" s="33">
        <v>0</v>
      </c>
      <c r="G219" s="33">
        <v>0</v>
      </c>
      <c r="H219" s="33">
        <v>0</v>
      </c>
      <c r="I219" s="403"/>
      <c r="J219" s="403"/>
      <c r="K219" s="403">
        <v>0</v>
      </c>
      <c r="L219" s="408">
        <v>0</v>
      </c>
      <c r="M219" s="408"/>
      <c r="N219" s="408">
        <v>0</v>
      </c>
      <c r="O219" s="408">
        <v>0</v>
      </c>
      <c r="P219" s="403"/>
      <c r="Q219" s="403">
        <v>0</v>
      </c>
      <c r="R219" s="403">
        <v>0</v>
      </c>
      <c r="S219" s="403"/>
      <c r="T219" s="403">
        <v>0</v>
      </c>
      <c r="Z219" s="15"/>
    </row>
    <row r="220" spans="2:26" hidden="1">
      <c r="B220" s="10"/>
      <c r="C220" s="30"/>
      <c r="D220" s="391" t="s">
        <v>109</v>
      </c>
      <c r="E220" s="53"/>
      <c r="F220" s="33"/>
      <c r="G220" s="33"/>
      <c r="H220" s="33"/>
      <c r="I220" s="403"/>
      <c r="J220" s="403"/>
      <c r="K220" s="403"/>
      <c r="L220" s="408"/>
      <c r="M220" s="408"/>
      <c r="N220" s="408"/>
      <c r="O220" s="408"/>
      <c r="P220" s="403"/>
      <c r="Q220" s="403"/>
      <c r="R220" s="403"/>
      <c r="S220" s="403"/>
      <c r="T220" s="403"/>
      <c r="Z220" s="15"/>
    </row>
    <row r="221" spans="2:26" hidden="1">
      <c r="B221" s="10"/>
      <c r="C221" s="30"/>
      <c r="D221" s="391"/>
      <c r="E221" s="53" t="s">
        <v>110</v>
      </c>
      <c r="F221" s="33">
        <v>0</v>
      </c>
      <c r="G221" s="33">
        <v>0</v>
      </c>
      <c r="H221" s="33">
        <v>0</v>
      </c>
      <c r="I221" s="403"/>
      <c r="J221" s="403"/>
      <c r="K221" s="403">
        <v>0</v>
      </c>
      <c r="L221" s="412">
        <v>0</v>
      </c>
      <c r="M221" s="412"/>
      <c r="N221" s="412">
        <v>0</v>
      </c>
      <c r="O221" s="412">
        <v>0</v>
      </c>
      <c r="P221" s="403"/>
      <c r="Q221" s="403">
        <v>0</v>
      </c>
      <c r="R221" s="403">
        <v>0</v>
      </c>
      <c r="S221" s="403"/>
      <c r="T221" s="403">
        <v>0</v>
      </c>
      <c r="Z221" s="15"/>
    </row>
    <row r="222" spans="2:26" hidden="1">
      <c r="B222" s="10"/>
      <c r="C222" s="30"/>
      <c r="D222" s="391"/>
      <c r="E222" s="53" t="s">
        <v>111</v>
      </c>
      <c r="F222" s="33">
        <v>0</v>
      </c>
      <c r="G222" s="33">
        <v>0</v>
      </c>
      <c r="H222" s="33">
        <v>0</v>
      </c>
      <c r="I222" s="403"/>
      <c r="J222" s="403"/>
      <c r="K222" s="403">
        <f>K219</f>
        <v>0</v>
      </c>
      <c r="L222" s="412">
        <f>L219</f>
        <v>0</v>
      </c>
      <c r="M222" s="412"/>
      <c r="N222" s="412">
        <f>N219</f>
        <v>0</v>
      </c>
      <c r="O222" s="412">
        <f>O219</f>
        <v>0</v>
      </c>
      <c r="P222" s="403"/>
      <c r="Q222" s="403">
        <f>Q219</f>
        <v>0</v>
      </c>
      <c r="R222" s="403">
        <f>R219</f>
        <v>0</v>
      </c>
      <c r="S222" s="403"/>
      <c r="T222" s="403">
        <f>T219</f>
        <v>0</v>
      </c>
      <c r="Z222" s="15"/>
    </row>
    <row r="223" spans="2:26" hidden="1">
      <c r="B223" s="10"/>
      <c r="C223" s="30"/>
      <c r="D223" s="391"/>
      <c r="E223" s="327" t="s">
        <v>112</v>
      </c>
      <c r="F223" s="33">
        <v>0</v>
      </c>
      <c r="G223" s="33">
        <v>0</v>
      </c>
      <c r="H223" s="33">
        <v>0</v>
      </c>
      <c r="I223" s="403"/>
      <c r="J223" s="403"/>
      <c r="K223" s="403">
        <v>0</v>
      </c>
      <c r="L223" s="408">
        <v>0</v>
      </c>
      <c r="M223" s="408"/>
      <c r="N223" s="408">
        <v>0</v>
      </c>
      <c r="O223" s="408">
        <v>0</v>
      </c>
      <c r="P223" s="403"/>
      <c r="Q223" s="403">
        <v>0</v>
      </c>
      <c r="R223" s="403">
        <v>0</v>
      </c>
      <c r="S223" s="403"/>
      <c r="T223" s="403">
        <v>0</v>
      </c>
      <c r="Z223" s="15"/>
    </row>
    <row r="224" spans="2:26" hidden="1">
      <c r="B224" s="10"/>
      <c r="C224" s="30"/>
      <c r="D224" s="391"/>
      <c r="E224" s="327">
        <v>0</v>
      </c>
      <c r="F224" s="33">
        <v>0</v>
      </c>
      <c r="G224" s="33">
        <v>0</v>
      </c>
      <c r="H224" s="33">
        <v>0</v>
      </c>
      <c r="I224" s="403"/>
      <c r="J224" s="403"/>
      <c r="K224" s="403">
        <v>0</v>
      </c>
      <c r="L224" s="412">
        <v>0</v>
      </c>
      <c r="M224" s="412"/>
      <c r="N224" s="412">
        <v>0</v>
      </c>
      <c r="O224" s="412">
        <v>0</v>
      </c>
      <c r="P224" s="403"/>
      <c r="Q224" s="403">
        <v>0</v>
      </c>
      <c r="R224" s="403">
        <v>0</v>
      </c>
      <c r="S224" s="403"/>
      <c r="T224" s="403">
        <v>0</v>
      </c>
      <c r="Z224" s="15"/>
    </row>
    <row r="225" spans="2:26" hidden="1">
      <c r="B225" s="10"/>
      <c r="C225" s="30"/>
      <c r="D225" s="391">
        <v>0</v>
      </c>
      <c r="E225" s="327"/>
      <c r="F225" s="33"/>
      <c r="G225" s="33"/>
      <c r="H225" s="33"/>
      <c r="I225" s="403"/>
      <c r="J225" s="403"/>
      <c r="K225" s="403"/>
      <c r="L225" s="412"/>
      <c r="M225" s="412"/>
      <c r="N225" s="412"/>
      <c r="O225" s="412"/>
      <c r="P225" s="403"/>
      <c r="Q225" s="403"/>
      <c r="R225" s="403"/>
      <c r="S225" s="403"/>
      <c r="T225" s="403"/>
      <c r="Z225" s="15"/>
    </row>
    <row r="226" spans="2:26" hidden="1">
      <c r="B226" s="10"/>
      <c r="C226" s="30"/>
      <c r="D226" s="391"/>
      <c r="E226" s="327" t="s">
        <v>111</v>
      </c>
      <c r="F226" s="33">
        <v>0</v>
      </c>
      <c r="G226" s="33">
        <v>0</v>
      </c>
      <c r="H226" s="33">
        <v>0</v>
      </c>
      <c r="I226" s="403"/>
      <c r="J226" s="403"/>
      <c r="K226" s="403">
        <f>K223</f>
        <v>0</v>
      </c>
      <c r="L226" s="412">
        <f>L223</f>
        <v>0</v>
      </c>
      <c r="M226" s="412"/>
      <c r="N226" s="412">
        <f>N223</f>
        <v>0</v>
      </c>
      <c r="O226" s="412">
        <f>O223</f>
        <v>0</v>
      </c>
      <c r="P226" s="403"/>
      <c r="Q226" s="403">
        <f>Q223</f>
        <v>0</v>
      </c>
      <c r="R226" s="403">
        <f>R223</f>
        <v>0</v>
      </c>
      <c r="S226" s="403"/>
      <c r="T226" s="403">
        <f>T223</f>
        <v>0</v>
      </c>
      <c r="Z226" s="15"/>
    </row>
    <row r="227" spans="2:26" hidden="1">
      <c r="B227" s="10"/>
      <c r="C227" s="30"/>
      <c r="D227" s="391">
        <v>0</v>
      </c>
      <c r="E227" s="327"/>
      <c r="F227" s="33"/>
      <c r="G227" s="33"/>
      <c r="H227" s="33"/>
      <c r="I227" s="403"/>
      <c r="J227" s="403"/>
      <c r="K227" s="403"/>
      <c r="L227" s="412"/>
      <c r="M227" s="412"/>
      <c r="N227" s="412"/>
      <c r="O227" s="412"/>
      <c r="P227" s="403"/>
      <c r="Q227" s="403"/>
      <c r="R227" s="403"/>
      <c r="S227" s="403"/>
      <c r="T227" s="403"/>
      <c r="Z227" s="15"/>
    </row>
    <row r="228" spans="2:26" hidden="1">
      <c r="B228" s="10"/>
      <c r="C228" s="30"/>
      <c r="D228" s="391"/>
      <c r="E228" s="327">
        <v>0</v>
      </c>
      <c r="F228" s="33">
        <v>0</v>
      </c>
      <c r="G228" s="33">
        <v>0</v>
      </c>
      <c r="H228" s="33">
        <v>0</v>
      </c>
      <c r="I228" s="403"/>
      <c r="J228" s="403"/>
      <c r="K228" s="403">
        <f>K221</f>
        <v>0</v>
      </c>
      <c r="L228" s="408">
        <f>L221</f>
        <v>0</v>
      </c>
      <c r="M228" s="408"/>
      <c r="N228" s="408">
        <f>N221</f>
        <v>0</v>
      </c>
      <c r="O228" s="408">
        <f>O221</f>
        <v>0</v>
      </c>
      <c r="P228" s="403"/>
      <c r="Q228" s="403">
        <f>Q221</f>
        <v>0</v>
      </c>
      <c r="R228" s="403">
        <f>R221</f>
        <v>0</v>
      </c>
      <c r="S228" s="403"/>
      <c r="T228" s="403">
        <f>T221</f>
        <v>0</v>
      </c>
      <c r="Z228" s="15"/>
    </row>
    <row r="229" spans="2:26" hidden="1">
      <c r="B229" s="10"/>
      <c r="C229" s="30"/>
      <c r="D229" s="391"/>
      <c r="E229" s="327" t="s">
        <v>55</v>
      </c>
      <c r="F229" s="33">
        <v>0</v>
      </c>
      <c r="G229" s="33">
        <v>0</v>
      </c>
      <c r="H229" s="33">
        <v>0</v>
      </c>
      <c r="I229" s="403"/>
      <c r="J229" s="403"/>
      <c r="K229" s="403">
        <f>K219</f>
        <v>0</v>
      </c>
      <c r="L229" s="412">
        <f>L219</f>
        <v>0</v>
      </c>
      <c r="M229" s="412"/>
      <c r="N229" s="412">
        <f>N219</f>
        <v>0</v>
      </c>
      <c r="O229" s="412">
        <f>O219</f>
        <v>0</v>
      </c>
      <c r="P229" s="403"/>
      <c r="Q229" s="403">
        <f>Q219</f>
        <v>0</v>
      </c>
      <c r="R229" s="403">
        <f>R219</f>
        <v>0</v>
      </c>
      <c r="S229" s="403"/>
      <c r="T229" s="403">
        <f>T219</f>
        <v>0</v>
      </c>
      <c r="Z229" s="15"/>
    </row>
    <row r="230" spans="2:26" hidden="1">
      <c r="B230" s="10"/>
      <c r="C230" s="30"/>
      <c r="D230" s="391"/>
      <c r="E230" s="327" t="s">
        <v>114</v>
      </c>
      <c r="F230" s="33">
        <v>0</v>
      </c>
      <c r="G230" s="33">
        <v>0</v>
      </c>
      <c r="H230" s="33">
        <v>0</v>
      </c>
      <c r="I230" s="403"/>
      <c r="J230" s="403"/>
      <c r="K230" s="403">
        <f>SUM(K216:K219)</f>
        <v>0</v>
      </c>
      <c r="L230" s="408">
        <f>SUM(L216:L219)</f>
        <v>0</v>
      </c>
      <c r="M230" s="408"/>
      <c r="N230" s="408">
        <f>SUM(N216:N219)</f>
        <v>0</v>
      </c>
      <c r="O230" s="408">
        <f>SUM(O216:O219)</f>
        <v>0</v>
      </c>
      <c r="P230" s="403"/>
      <c r="Q230" s="403">
        <f>SUM(Q216:Q219)</f>
        <v>0</v>
      </c>
      <c r="R230" s="403">
        <f>SUM(R216:R219)</f>
        <v>0</v>
      </c>
      <c r="S230" s="403"/>
      <c r="T230" s="403">
        <f>SUM(T216:T219)</f>
        <v>0</v>
      </c>
      <c r="Z230" s="15"/>
    </row>
    <row r="231" spans="2:26" hidden="1">
      <c r="B231" s="10"/>
      <c r="C231" s="30"/>
      <c r="D231" s="391" t="s">
        <v>56</v>
      </c>
      <c r="E231" s="327"/>
      <c r="F231" s="33"/>
      <c r="G231" s="33"/>
      <c r="H231" s="33"/>
      <c r="I231" s="403"/>
      <c r="J231" s="403"/>
      <c r="K231" s="403"/>
      <c r="L231" s="412"/>
      <c r="M231" s="412"/>
      <c r="N231" s="412"/>
      <c r="O231" s="412"/>
      <c r="P231" s="403"/>
      <c r="Q231" s="403"/>
      <c r="R231" s="403"/>
      <c r="S231" s="403"/>
      <c r="T231" s="403"/>
      <c r="Z231" s="15"/>
    </row>
    <row r="232" spans="2:26" hidden="1">
      <c r="B232" s="10"/>
      <c r="C232" s="30"/>
      <c r="D232" s="391"/>
      <c r="E232" s="327" t="s">
        <v>116</v>
      </c>
      <c r="F232" s="33">
        <v>0</v>
      </c>
      <c r="G232" s="33">
        <v>0</v>
      </c>
      <c r="H232" s="33">
        <v>0</v>
      </c>
      <c r="I232" s="403"/>
      <c r="J232" s="403"/>
      <c r="K232" s="403">
        <f>K221</f>
        <v>0</v>
      </c>
      <c r="L232" s="412">
        <f>L221</f>
        <v>0</v>
      </c>
      <c r="M232" s="412"/>
      <c r="N232" s="412">
        <f>N221</f>
        <v>0</v>
      </c>
      <c r="O232" s="412">
        <f>O221</f>
        <v>0</v>
      </c>
      <c r="P232" s="403"/>
      <c r="Q232" s="403">
        <f>Q221</f>
        <v>0</v>
      </c>
      <c r="R232" s="403">
        <f>R221</f>
        <v>0</v>
      </c>
      <c r="S232" s="403"/>
      <c r="T232" s="403">
        <f>T221</f>
        <v>0</v>
      </c>
      <c r="Z232" s="15"/>
    </row>
    <row r="233" spans="2:26" hidden="1">
      <c r="B233" s="10"/>
      <c r="C233" s="30"/>
      <c r="D233" s="391"/>
      <c r="E233" s="411" t="s">
        <v>117</v>
      </c>
      <c r="F233" s="33">
        <v>0</v>
      </c>
      <c r="G233" s="33">
        <v>0</v>
      </c>
      <c r="H233" s="33">
        <v>0</v>
      </c>
      <c r="I233" s="403"/>
      <c r="J233" s="403"/>
      <c r="K233" s="403">
        <f>K219</f>
        <v>0</v>
      </c>
      <c r="L233" s="408">
        <f>L219</f>
        <v>0</v>
      </c>
      <c r="M233" s="408"/>
      <c r="N233" s="408">
        <f>N219</f>
        <v>0</v>
      </c>
      <c r="O233" s="408">
        <f>O219</f>
        <v>0</v>
      </c>
      <c r="P233" s="403"/>
      <c r="Q233" s="403">
        <f>Q219</f>
        <v>0</v>
      </c>
      <c r="R233" s="403">
        <f>R219</f>
        <v>0</v>
      </c>
      <c r="S233" s="403"/>
      <c r="T233" s="403">
        <f>T219</f>
        <v>0</v>
      </c>
      <c r="Z233" s="15"/>
    </row>
    <row r="234" spans="2:26" hidden="1">
      <c r="B234" s="10"/>
      <c r="C234" s="30"/>
      <c r="D234" s="391"/>
      <c r="E234" s="327">
        <v>0</v>
      </c>
      <c r="F234" s="33">
        <v>0</v>
      </c>
      <c r="G234" s="33">
        <v>0</v>
      </c>
      <c r="H234" s="33">
        <v>0</v>
      </c>
      <c r="I234" s="403"/>
      <c r="J234" s="403"/>
      <c r="K234" s="403">
        <v>0</v>
      </c>
      <c r="L234" s="408">
        <f>$K$234</f>
        <v>0</v>
      </c>
      <c r="M234" s="408"/>
      <c r="N234" s="408">
        <f>$K$234</f>
        <v>0</v>
      </c>
      <c r="O234" s="408">
        <f>$K$234</f>
        <v>0</v>
      </c>
      <c r="P234" s="403"/>
      <c r="Q234" s="403">
        <f>$K$234</f>
        <v>0</v>
      </c>
      <c r="R234" s="403">
        <f>$K$234</f>
        <v>0</v>
      </c>
      <c r="S234" s="403"/>
      <c r="T234" s="403">
        <f>$K$234</f>
        <v>0</v>
      </c>
      <c r="Z234" s="15"/>
    </row>
    <row r="235" spans="2:26" hidden="1">
      <c r="B235" s="10"/>
      <c r="C235" s="385"/>
      <c r="D235" s="391">
        <v>0</v>
      </c>
      <c r="E235" s="327"/>
      <c r="F235" s="33"/>
      <c r="G235" s="33"/>
      <c r="H235" s="33"/>
      <c r="I235" s="402"/>
      <c r="J235" s="403"/>
      <c r="K235" s="416"/>
      <c r="L235" s="405"/>
      <c r="M235" s="405"/>
      <c r="N235" s="405"/>
      <c r="O235" s="405"/>
      <c r="P235" s="403"/>
      <c r="Q235" s="403"/>
      <c r="R235" s="403"/>
      <c r="S235" s="403"/>
      <c r="T235" s="403"/>
      <c r="Z235" s="15"/>
    </row>
    <row r="236" spans="2:26" hidden="1">
      <c r="B236" s="10"/>
      <c r="C236" s="385"/>
      <c r="D236" s="391"/>
      <c r="E236" s="327" t="s">
        <v>57</v>
      </c>
      <c r="F236" s="33">
        <v>0</v>
      </c>
      <c r="G236" s="33">
        <v>0</v>
      </c>
      <c r="H236" s="33">
        <v>0</v>
      </c>
      <c r="I236" s="403"/>
      <c r="J236" s="403"/>
      <c r="K236" s="403">
        <v>0</v>
      </c>
      <c r="L236" s="408">
        <v>0</v>
      </c>
      <c r="M236" s="408"/>
      <c r="N236" s="408">
        <v>0</v>
      </c>
      <c r="O236" s="408">
        <v>0</v>
      </c>
      <c r="P236" s="403"/>
      <c r="Q236" s="403">
        <v>0</v>
      </c>
      <c r="R236" s="403">
        <v>0</v>
      </c>
      <c r="S236" s="403"/>
      <c r="T236" s="403">
        <v>0</v>
      </c>
      <c r="Z236" s="15"/>
    </row>
    <row r="237" spans="2:26" hidden="1">
      <c r="B237" s="10"/>
      <c r="C237" s="385"/>
      <c r="D237" s="391"/>
      <c r="E237" s="327">
        <v>0</v>
      </c>
      <c r="F237" s="33">
        <v>0</v>
      </c>
      <c r="G237" s="33">
        <v>0</v>
      </c>
      <c r="H237" s="33">
        <v>0</v>
      </c>
      <c r="I237" s="402"/>
      <c r="J237" s="403"/>
      <c r="K237" s="416">
        <f>K221+(K222/2)+(K223/3)+(K224/3)</f>
        <v>0</v>
      </c>
      <c r="L237" s="408">
        <f>L221+(L222/2)+(L223/3)+(L224/3)</f>
        <v>0</v>
      </c>
      <c r="M237" s="408"/>
      <c r="N237" s="408">
        <f>N221+(N222/2)+(N223/3)+(N224/3)</f>
        <v>0</v>
      </c>
      <c r="O237" s="408">
        <f>O221+(O222/2)+(O223/3)+(O224/3)</f>
        <v>0</v>
      </c>
      <c r="P237" s="403"/>
      <c r="Q237" s="403">
        <f>Q221+(Q222/2)+(Q223/3)+(Q224/3)</f>
        <v>0</v>
      </c>
      <c r="R237" s="403">
        <f>R221+(R222/2)+(R223/3)+(R224/3)</f>
        <v>0</v>
      </c>
      <c r="S237" s="403"/>
      <c r="T237" s="403">
        <f>T221+(T222/2)+(T223/3)+(T224/3)</f>
        <v>0</v>
      </c>
      <c r="Z237" s="15"/>
    </row>
    <row r="238" spans="2:26" hidden="1">
      <c r="B238" s="10"/>
      <c r="C238" s="385"/>
      <c r="D238" s="391" t="s">
        <v>99</v>
      </c>
      <c r="E238" s="327"/>
      <c r="F238" s="33"/>
      <c r="G238" s="33"/>
      <c r="H238" s="33"/>
      <c r="I238" s="403"/>
      <c r="J238" s="403"/>
      <c r="K238" s="403"/>
      <c r="L238" s="408"/>
      <c r="M238" s="408"/>
      <c r="N238" s="408"/>
      <c r="O238" s="408"/>
      <c r="P238" s="403"/>
      <c r="Q238" s="403"/>
      <c r="R238" s="403"/>
      <c r="S238" s="403"/>
      <c r="T238" s="403"/>
      <c r="Z238" s="15"/>
    </row>
    <row r="239" spans="2:26" hidden="1">
      <c r="B239" s="10"/>
      <c r="C239" s="385"/>
      <c r="D239" s="391"/>
      <c r="E239" s="327" t="s">
        <v>100</v>
      </c>
      <c r="F239" s="33">
        <v>0</v>
      </c>
      <c r="G239" s="33">
        <v>0</v>
      </c>
      <c r="H239" s="33">
        <v>0</v>
      </c>
      <c r="I239" s="402"/>
      <c r="J239" s="403"/>
      <c r="K239" s="404">
        <v>2445</v>
      </c>
      <c r="L239" s="405">
        <v>3556</v>
      </c>
      <c r="M239" s="405"/>
      <c r="N239" s="405">
        <v>2308</v>
      </c>
      <c r="O239" s="405">
        <v>3468</v>
      </c>
      <c r="P239" s="403"/>
      <c r="Q239" s="403">
        <v>1991</v>
      </c>
      <c r="R239" s="403">
        <v>2872</v>
      </c>
      <c r="S239" s="403"/>
      <c r="T239" s="403">
        <v>1744</v>
      </c>
      <c r="Z239" s="15"/>
    </row>
    <row r="240" spans="2:26" hidden="1">
      <c r="B240" s="10"/>
      <c r="C240" s="385"/>
      <c r="D240" s="391"/>
      <c r="E240" s="327" t="s">
        <v>101</v>
      </c>
      <c r="F240" s="33">
        <v>0</v>
      </c>
      <c r="G240" s="33">
        <v>0</v>
      </c>
      <c r="H240" s="33">
        <v>0</v>
      </c>
      <c r="I240" s="402"/>
      <c r="J240" s="403"/>
      <c r="K240" s="404">
        <v>4831</v>
      </c>
      <c r="L240" s="408">
        <v>7069</v>
      </c>
      <c r="M240" s="408"/>
      <c r="N240" s="408">
        <v>4516</v>
      </c>
      <c r="O240" s="408">
        <v>6879</v>
      </c>
      <c r="P240" s="403"/>
      <c r="Q240" s="403">
        <v>4007</v>
      </c>
      <c r="R240" s="403">
        <v>6018</v>
      </c>
      <c r="S240" s="403"/>
      <c r="T240" s="403">
        <v>3845</v>
      </c>
      <c r="Z240" s="15"/>
    </row>
    <row r="241" spans="2:26" hidden="1">
      <c r="B241" s="10"/>
      <c r="C241" s="385"/>
      <c r="D241" s="391" t="s">
        <v>102</v>
      </c>
      <c r="E241" s="327"/>
      <c r="F241" s="33"/>
      <c r="G241" s="33"/>
      <c r="H241" s="33"/>
      <c r="I241" s="402"/>
      <c r="J241" s="403"/>
      <c r="K241" s="404"/>
      <c r="L241" s="408"/>
      <c r="M241" s="408"/>
      <c r="N241" s="408"/>
      <c r="O241" s="408"/>
      <c r="P241" s="403"/>
      <c r="Q241" s="403"/>
      <c r="R241" s="403"/>
      <c r="S241" s="403"/>
      <c r="T241" s="403"/>
      <c r="Z241" s="15"/>
    </row>
    <row r="242" spans="2:26" hidden="1">
      <c r="B242" s="10"/>
      <c r="C242" s="385"/>
      <c r="D242" s="391"/>
      <c r="E242" s="327" t="s">
        <v>103</v>
      </c>
      <c r="F242" s="33">
        <v>0</v>
      </c>
      <c r="G242" s="33">
        <v>0</v>
      </c>
      <c r="H242" s="33">
        <v>0</v>
      </c>
      <c r="I242" s="402"/>
      <c r="J242" s="403"/>
      <c r="K242" s="404">
        <v>1615</v>
      </c>
      <c r="L242" s="405">
        <v>2923</v>
      </c>
      <c r="M242" s="405"/>
      <c r="N242" s="405">
        <v>2052</v>
      </c>
      <c r="O242" s="405">
        <v>2960</v>
      </c>
      <c r="P242" s="403"/>
      <c r="Q242" s="403">
        <v>1685</v>
      </c>
      <c r="R242" s="403">
        <v>2625</v>
      </c>
      <c r="S242" s="403"/>
      <c r="T242" s="403">
        <v>1695</v>
      </c>
      <c r="Z242" s="15"/>
    </row>
    <row r="243" spans="2:26" hidden="1">
      <c r="B243" s="10"/>
      <c r="C243" s="385"/>
      <c r="D243" s="391"/>
      <c r="E243" s="411" t="s">
        <v>104</v>
      </c>
      <c r="F243" s="33">
        <v>0</v>
      </c>
      <c r="G243" s="33">
        <v>0</v>
      </c>
      <c r="H243" s="33">
        <v>0</v>
      </c>
      <c r="I243" s="403"/>
      <c r="J243" s="403"/>
      <c r="K243" s="403">
        <v>19198</v>
      </c>
      <c r="L243" s="408">
        <f>$K$243</f>
        <v>19198</v>
      </c>
      <c r="M243" s="408"/>
      <c r="N243" s="408">
        <f>$K$243</f>
        <v>19198</v>
      </c>
      <c r="O243" s="408">
        <f>$K$243</f>
        <v>19198</v>
      </c>
      <c r="P243" s="403"/>
      <c r="Q243" s="403">
        <f>$K$243</f>
        <v>19198</v>
      </c>
      <c r="R243" s="403">
        <f>$K$243</f>
        <v>19198</v>
      </c>
      <c r="S243" s="403"/>
      <c r="T243" s="403">
        <f>$K$243</f>
        <v>19198</v>
      </c>
      <c r="Z243" s="15"/>
    </row>
    <row r="244" spans="2:26" hidden="1">
      <c r="B244" s="10"/>
      <c r="C244" s="385">
        <v>0</v>
      </c>
      <c r="D244" s="391"/>
      <c r="E244" s="327"/>
      <c r="F244" s="33"/>
      <c r="G244" s="33"/>
      <c r="H244" s="33"/>
      <c r="I244" s="402"/>
      <c r="J244" s="403"/>
      <c r="K244" s="404"/>
      <c r="L244" s="405"/>
      <c r="M244" s="405"/>
      <c r="N244" s="405"/>
      <c r="O244" s="405"/>
      <c r="P244" s="403"/>
      <c r="Q244" s="403"/>
      <c r="R244" s="403"/>
      <c r="S244" s="403"/>
      <c r="T244" s="403"/>
      <c r="Z244" s="15"/>
    </row>
    <row r="245" spans="2:26" hidden="1">
      <c r="B245" s="10"/>
      <c r="C245" s="385"/>
      <c r="D245" s="391">
        <v>0</v>
      </c>
      <c r="E245" s="327"/>
      <c r="I245" s="402"/>
      <c r="J245" s="402"/>
      <c r="K245" s="404"/>
      <c r="L245" s="409"/>
      <c r="M245" s="409"/>
      <c r="N245" s="409"/>
      <c r="O245" s="409"/>
      <c r="P245" s="402"/>
      <c r="Q245" s="402"/>
      <c r="R245" s="402"/>
      <c r="S245" s="402"/>
      <c r="T245" s="402"/>
      <c r="Z245" s="15"/>
    </row>
    <row r="246" spans="2:26" hidden="1">
      <c r="B246" s="10"/>
      <c r="C246" s="385"/>
      <c r="D246" s="413"/>
      <c r="E246" s="414">
        <v>0</v>
      </c>
      <c r="F246" s="1">
        <v>0</v>
      </c>
      <c r="G246" s="1">
        <v>0</v>
      </c>
      <c r="H246" s="1">
        <v>0</v>
      </c>
      <c r="I246" s="402"/>
      <c r="J246" s="402"/>
      <c r="K246" s="407">
        <v>0</v>
      </c>
      <c r="L246" s="405">
        <v>0</v>
      </c>
      <c r="M246" s="405"/>
      <c r="N246" s="405">
        <v>0</v>
      </c>
      <c r="O246" s="405">
        <v>0</v>
      </c>
      <c r="P246" s="402"/>
      <c r="Q246" s="402">
        <v>0</v>
      </c>
      <c r="R246" s="402">
        <v>0</v>
      </c>
      <c r="S246" s="402"/>
      <c r="T246" s="402">
        <v>0</v>
      </c>
      <c r="Z246" s="15"/>
    </row>
    <row r="247" spans="2:26" hidden="1">
      <c r="B247" s="10"/>
      <c r="C247" s="385"/>
      <c r="D247" s="396"/>
      <c r="E247" s="397" t="s">
        <v>105</v>
      </c>
      <c r="F247" s="1">
        <v>0</v>
      </c>
      <c r="G247" s="1">
        <v>0</v>
      </c>
      <c r="H247" s="1">
        <v>0</v>
      </c>
      <c r="I247" s="402"/>
      <c r="J247" s="402"/>
      <c r="K247" s="402">
        <v>155064</v>
      </c>
      <c r="L247" s="412">
        <v>267366</v>
      </c>
      <c r="M247" s="412"/>
      <c r="N247" s="412">
        <v>181032</v>
      </c>
      <c r="O247" s="412">
        <v>268640</v>
      </c>
      <c r="P247" s="402"/>
      <c r="Q247" s="402">
        <v>162474</v>
      </c>
      <c r="R247" s="402">
        <v>237388</v>
      </c>
      <c r="S247" s="402"/>
      <c r="T247" s="402">
        <v>162011</v>
      </c>
      <c r="Z247" s="15"/>
    </row>
    <row r="248" spans="2:26" ht="15" hidden="1" customHeight="1">
      <c r="B248" s="10"/>
      <c r="C248" s="385"/>
      <c r="D248" s="396">
        <v>0</v>
      </c>
      <c r="E248" s="397"/>
      <c r="I248" s="402"/>
      <c r="J248" s="402"/>
      <c r="K248" s="404"/>
      <c r="L248" s="405"/>
      <c r="M248" s="405"/>
      <c r="N248" s="405"/>
      <c r="O248" s="405"/>
      <c r="P248" s="402"/>
      <c r="Q248" s="402"/>
      <c r="R248" s="402"/>
      <c r="S248" s="402"/>
      <c r="T248" s="402"/>
      <c r="Z248" s="15"/>
    </row>
    <row r="249" spans="2:26" hidden="1">
      <c r="B249" s="10"/>
      <c r="C249" s="385"/>
      <c r="D249" s="391"/>
      <c r="E249" s="327" t="s">
        <v>106</v>
      </c>
      <c r="F249" s="1">
        <v>0</v>
      </c>
      <c r="G249" s="1">
        <v>0</v>
      </c>
      <c r="H249" s="1">
        <v>0</v>
      </c>
      <c r="I249" s="402"/>
      <c r="J249" s="402"/>
      <c r="K249" s="404">
        <v>138344</v>
      </c>
      <c r="L249" s="409">
        <v>275581</v>
      </c>
      <c r="M249" s="409"/>
      <c r="N249" s="409">
        <v>220086</v>
      </c>
      <c r="O249" s="409">
        <v>324731</v>
      </c>
      <c r="P249" s="402"/>
      <c r="Q249" s="402">
        <v>220989</v>
      </c>
      <c r="R249" s="402">
        <v>302799</v>
      </c>
      <c r="S249" s="402"/>
      <c r="T249" s="402">
        <v>208364</v>
      </c>
      <c r="Z249" s="15"/>
    </row>
    <row r="250" spans="2:26" hidden="1">
      <c r="B250" s="10"/>
      <c r="C250" s="385"/>
      <c r="D250" s="391"/>
      <c r="E250" s="45" t="s">
        <v>107</v>
      </c>
      <c r="F250" s="1">
        <v>0</v>
      </c>
      <c r="G250" s="1">
        <v>0</v>
      </c>
      <c r="H250" s="1">
        <v>0</v>
      </c>
      <c r="I250" s="402"/>
      <c r="J250" s="402"/>
      <c r="K250" s="404">
        <v>25994</v>
      </c>
      <c r="L250" s="405">
        <v>43826</v>
      </c>
      <c r="M250" s="405"/>
      <c r="N250" s="405">
        <v>31520</v>
      </c>
      <c r="O250" s="405">
        <v>47514</v>
      </c>
      <c r="P250" s="402"/>
      <c r="Q250" s="402">
        <v>30867</v>
      </c>
      <c r="R250" s="402">
        <v>49371</v>
      </c>
      <c r="S250" s="402"/>
      <c r="T250" s="402">
        <v>27967</v>
      </c>
      <c r="Z250" s="15"/>
    </row>
    <row r="251" spans="2:26" hidden="1">
      <c r="B251" s="10"/>
      <c r="C251" s="385"/>
      <c r="D251" s="391"/>
      <c r="E251" s="327">
        <v>0</v>
      </c>
      <c r="F251" s="1">
        <v>0</v>
      </c>
      <c r="G251" s="1">
        <v>0</v>
      </c>
      <c r="H251" s="1">
        <v>0</v>
      </c>
      <c r="I251" s="402"/>
      <c r="J251" s="402"/>
      <c r="K251" s="402">
        <v>0</v>
      </c>
      <c r="L251" s="412">
        <v>0</v>
      </c>
      <c r="M251" s="412"/>
      <c r="N251" s="412">
        <v>0</v>
      </c>
      <c r="O251" s="412">
        <v>0</v>
      </c>
      <c r="P251" s="402"/>
      <c r="Q251" s="402">
        <v>0</v>
      </c>
      <c r="R251" s="402">
        <v>0</v>
      </c>
      <c r="S251" s="402"/>
      <c r="T251" s="402">
        <v>0</v>
      </c>
      <c r="Z251" s="15"/>
    </row>
    <row r="252" spans="2:26" hidden="1">
      <c r="B252" s="10"/>
      <c r="C252" s="214"/>
      <c r="E252" s="312" t="s">
        <v>108</v>
      </c>
      <c r="F252" s="1">
        <v>0</v>
      </c>
      <c r="G252" s="1">
        <v>0</v>
      </c>
      <c r="H252" s="1">
        <v>0</v>
      </c>
      <c r="I252" s="402"/>
      <c r="J252" s="402"/>
      <c r="K252" s="404">
        <v>138344</v>
      </c>
      <c r="L252" s="405">
        <v>275581</v>
      </c>
      <c r="M252" s="405"/>
      <c r="N252" s="405">
        <v>220086</v>
      </c>
      <c r="O252" s="405">
        <v>324731</v>
      </c>
      <c r="P252" s="402"/>
      <c r="Q252" s="402">
        <v>220989</v>
      </c>
      <c r="R252" s="402">
        <v>302799</v>
      </c>
      <c r="S252" s="402"/>
      <c r="T252" s="402">
        <v>208364</v>
      </c>
      <c r="Z252" s="15"/>
    </row>
    <row r="253" spans="2:26" hidden="1">
      <c r="B253" s="10"/>
      <c r="C253" s="214"/>
      <c r="D253" s="391" t="s">
        <v>109</v>
      </c>
      <c r="E253" s="53"/>
      <c r="I253" s="402"/>
      <c r="J253" s="402"/>
      <c r="K253" s="404"/>
      <c r="L253" s="405"/>
      <c r="M253" s="405"/>
      <c r="N253" s="405"/>
      <c r="O253" s="405"/>
      <c r="P253" s="402"/>
      <c r="Q253" s="402"/>
      <c r="R253" s="402"/>
      <c r="S253" s="402"/>
      <c r="T253" s="402"/>
      <c r="Z253" s="15"/>
    </row>
    <row r="254" spans="2:26" hidden="1">
      <c r="B254" s="10"/>
      <c r="C254" s="214"/>
      <c r="D254" s="391"/>
      <c r="E254" s="53" t="s">
        <v>110</v>
      </c>
      <c r="F254" s="1">
        <v>0</v>
      </c>
      <c r="G254" s="1">
        <v>0</v>
      </c>
      <c r="H254" s="1">
        <v>0</v>
      </c>
      <c r="I254" s="402"/>
      <c r="J254" s="402"/>
      <c r="K254" s="404">
        <v>155064</v>
      </c>
      <c r="L254" s="405">
        <v>267366</v>
      </c>
      <c r="M254" s="405"/>
      <c r="N254" s="405">
        <v>181032</v>
      </c>
      <c r="O254" s="405">
        <v>268640</v>
      </c>
      <c r="P254" s="402"/>
      <c r="Q254" s="402">
        <v>162474</v>
      </c>
      <c r="R254" s="402">
        <v>237388</v>
      </c>
      <c r="S254" s="402"/>
      <c r="T254" s="402">
        <v>162011</v>
      </c>
      <c r="Z254" s="15"/>
    </row>
    <row r="255" spans="2:26" hidden="1">
      <c r="B255" s="10"/>
      <c r="C255" s="214"/>
      <c r="D255" s="391"/>
      <c r="E255" s="53" t="s">
        <v>111</v>
      </c>
      <c r="F255" s="1">
        <v>0</v>
      </c>
      <c r="G255" s="1">
        <v>0</v>
      </c>
      <c r="H255" s="1">
        <v>0</v>
      </c>
      <c r="I255" s="402"/>
      <c r="J255" s="402"/>
      <c r="K255" s="404">
        <f>K252</f>
        <v>138344</v>
      </c>
      <c r="L255" s="417">
        <f>L252</f>
        <v>275581</v>
      </c>
      <c r="M255" s="417"/>
      <c r="N255" s="417">
        <f>N252</f>
        <v>220086</v>
      </c>
      <c r="O255" s="417">
        <f>O252</f>
        <v>324731</v>
      </c>
      <c r="P255" s="402"/>
      <c r="Q255" s="402">
        <f>Q252</f>
        <v>220989</v>
      </c>
      <c r="R255" s="402">
        <f>R252</f>
        <v>302799</v>
      </c>
      <c r="S255" s="402"/>
      <c r="T255" s="402">
        <f>T252</f>
        <v>208364</v>
      </c>
      <c r="Z255" s="15"/>
    </row>
    <row r="256" spans="2:26" hidden="1">
      <c r="B256" s="10"/>
      <c r="C256" s="214"/>
      <c r="D256" s="391"/>
      <c r="E256" s="327" t="s">
        <v>112</v>
      </c>
      <c r="F256" s="1">
        <v>0</v>
      </c>
      <c r="G256" s="1">
        <v>0</v>
      </c>
      <c r="H256" s="1">
        <v>0</v>
      </c>
      <c r="I256" s="402"/>
      <c r="J256" s="402"/>
      <c r="K256" s="404">
        <v>26223</v>
      </c>
      <c r="L256" s="409">
        <v>47151</v>
      </c>
      <c r="M256" s="409"/>
      <c r="N256" s="409">
        <v>32642</v>
      </c>
      <c r="O256" s="409">
        <v>48800</v>
      </c>
      <c r="P256" s="402"/>
      <c r="Q256" s="402">
        <v>30436</v>
      </c>
      <c r="R256" s="402">
        <v>45070</v>
      </c>
      <c r="S256" s="402"/>
      <c r="T256" s="402">
        <v>28916</v>
      </c>
      <c r="Z256" s="15"/>
    </row>
    <row r="257" spans="2:26" hidden="1">
      <c r="B257" s="10"/>
      <c r="C257" s="214"/>
      <c r="D257" s="391"/>
      <c r="E257" s="327">
        <v>0</v>
      </c>
      <c r="F257" s="1">
        <v>0</v>
      </c>
      <c r="G257" s="1">
        <v>0</v>
      </c>
      <c r="H257" s="1">
        <v>0</v>
      </c>
      <c r="I257" s="402"/>
      <c r="J257" s="402"/>
      <c r="K257" s="402">
        <v>0</v>
      </c>
      <c r="L257" s="412">
        <v>0</v>
      </c>
      <c r="M257" s="412"/>
      <c r="N257" s="412">
        <v>0</v>
      </c>
      <c r="O257" s="412">
        <v>0</v>
      </c>
      <c r="P257" s="402"/>
      <c r="Q257" s="402">
        <v>0</v>
      </c>
      <c r="R257" s="402">
        <v>0</v>
      </c>
      <c r="S257" s="402"/>
      <c r="T257" s="402">
        <v>0</v>
      </c>
      <c r="Z257" s="15"/>
    </row>
    <row r="258" spans="2:26" hidden="1">
      <c r="B258" s="10"/>
      <c r="C258" s="214"/>
      <c r="D258" s="391">
        <v>0</v>
      </c>
      <c r="E258" s="327"/>
      <c r="I258" s="402"/>
      <c r="J258" s="402"/>
      <c r="K258" s="402"/>
      <c r="L258" s="412"/>
      <c r="M258" s="412"/>
      <c r="N258" s="412"/>
      <c r="O258" s="412"/>
      <c r="P258" s="402"/>
      <c r="Q258" s="402"/>
      <c r="R258" s="402"/>
      <c r="S258" s="402"/>
      <c r="T258" s="402"/>
      <c r="Z258" s="15"/>
    </row>
    <row r="259" spans="2:26" hidden="1">
      <c r="B259" s="10"/>
      <c r="C259" s="214"/>
      <c r="D259" s="391"/>
      <c r="E259" s="327" t="s">
        <v>111</v>
      </c>
      <c r="F259" s="1">
        <v>0</v>
      </c>
      <c r="G259" s="1">
        <v>0</v>
      </c>
      <c r="H259" s="1">
        <v>0</v>
      </c>
      <c r="I259" s="402"/>
      <c r="J259" s="402"/>
      <c r="K259" s="404">
        <f>K256</f>
        <v>26223</v>
      </c>
      <c r="L259" s="405">
        <f>L256</f>
        <v>47151</v>
      </c>
      <c r="M259" s="405"/>
      <c r="N259" s="405">
        <f>N256</f>
        <v>32642</v>
      </c>
      <c r="O259" s="405">
        <f>O256</f>
        <v>48800</v>
      </c>
      <c r="P259" s="402"/>
      <c r="Q259" s="402">
        <f>Q256</f>
        <v>30436</v>
      </c>
      <c r="R259" s="402">
        <f>R256</f>
        <v>45070</v>
      </c>
      <c r="S259" s="402"/>
      <c r="T259" s="402">
        <f>T256</f>
        <v>28916</v>
      </c>
      <c r="Z259" s="15"/>
    </row>
    <row r="260" spans="2:26" hidden="1">
      <c r="B260" s="10"/>
      <c r="C260" s="214"/>
      <c r="D260" s="391">
        <v>0</v>
      </c>
      <c r="E260" s="327"/>
      <c r="I260" s="402"/>
      <c r="J260" s="402"/>
      <c r="K260" s="404"/>
      <c r="L260" s="405"/>
      <c r="M260" s="405"/>
      <c r="N260" s="405"/>
      <c r="O260" s="405"/>
      <c r="P260" s="402"/>
      <c r="Q260" s="402"/>
      <c r="R260" s="402"/>
      <c r="S260" s="402"/>
      <c r="T260" s="402"/>
      <c r="Z260" s="15"/>
    </row>
    <row r="261" spans="2:26" hidden="1">
      <c r="B261" s="10"/>
      <c r="C261" s="214"/>
      <c r="D261" s="391"/>
      <c r="E261" s="327">
        <v>0</v>
      </c>
      <c r="F261" s="1">
        <v>0</v>
      </c>
      <c r="G261" s="1">
        <v>0</v>
      </c>
      <c r="H261" s="1">
        <v>0</v>
      </c>
      <c r="I261" s="402"/>
      <c r="J261" s="402"/>
      <c r="K261" s="404">
        <f>K254</f>
        <v>155064</v>
      </c>
      <c r="L261" s="405">
        <f>L254</f>
        <v>267366</v>
      </c>
      <c r="M261" s="405"/>
      <c r="N261" s="405">
        <f>N254</f>
        <v>181032</v>
      </c>
      <c r="O261" s="405">
        <f>O254</f>
        <v>268640</v>
      </c>
      <c r="P261" s="402"/>
      <c r="Q261" s="402">
        <f>Q254</f>
        <v>162474</v>
      </c>
      <c r="R261" s="402">
        <f>R254</f>
        <v>237388</v>
      </c>
      <c r="S261" s="402"/>
      <c r="T261" s="402">
        <f>T254</f>
        <v>162011</v>
      </c>
      <c r="Z261" s="15"/>
    </row>
    <row r="262" spans="2:26" hidden="1">
      <c r="B262" s="10"/>
      <c r="C262" s="214"/>
      <c r="D262" s="391"/>
      <c r="E262" s="327" t="s">
        <v>58</v>
      </c>
      <c r="F262" s="1">
        <v>0</v>
      </c>
      <c r="G262" s="1">
        <v>0</v>
      </c>
      <c r="H262" s="1">
        <v>0</v>
      </c>
      <c r="I262" s="402"/>
      <c r="J262" s="402"/>
      <c r="K262" s="416">
        <f>K252</f>
        <v>138344</v>
      </c>
      <c r="L262" s="405">
        <f>L252</f>
        <v>275581</v>
      </c>
      <c r="M262" s="405"/>
      <c r="N262" s="405">
        <f>N252</f>
        <v>220086</v>
      </c>
      <c r="O262" s="405">
        <f>O252</f>
        <v>324731</v>
      </c>
      <c r="P262" s="402"/>
      <c r="Q262" s="402">
        <f>Q252</f>
        <v>220989</v>
      </c>
      <c r="R262" s="402">
        <f>R252</f>
        <v>302799</v>
      </c>
      <c r="S262" s="402"/>
      <c r="T262" s="402">
        <f>T252</f>
        <v>208364</v>
      </c>
      <c r="Z262" s="15"/>
    </row>
    <row r="263" spans="2:26" hidden="1">
      <c r="B263" s="10"/>
      <c r="C263" s="214"/>
      <c r="D263" s="391"/>
      <c r="E263" s="327" t="s">
        <v>114</v>
      </c>
      <c r="F263" s="1">
        <v>0</v>
      </c>
      <c r="G263" s="1">
        <v>0</v>
      </c>
      <c r="H263" s="1">
        <v>0</v>
      </c>
      <c r="I263" s="402"/>
      <c r="J263" s="402"/>
      <c r="K263" s="402">
        <f>SUM(K249:K252)</f>
        <v>302682</v>
      </c>
      <c r="L263" s="408">
        <f>SUM(L249:L252)</f>
        <v>594988</v>
      </c>
      <c r="M263" s="408"/>
      <c r="N263" s="408">
        <f>SUM(N249:N252)</f>
        <v>471692</v>
      </c>
      <c r="O263" s="408">
        <f>SUM(O249:O252)</f>
        <v>696976</v>
      </c>
      <c r="P263" s="402"/>
      <c r="Q263" s="402">
        <f>SUM(Q249:Q252)</f>
        <v>472845</v>
      </c>
      <c r="R263" s="402">
        <f>SUM(R249:R252)</f>
        <v>654969</v>
      </c>
      <c r="S263" s="402"/>
      <c r="T263" s="402">
        <f>SUM(T249:T252)</f>
        <v>444695</v>
      </c>
      <c r="Z263" s="15"/>
    </row>
    <row r="264" spans="2:26" hidden="1">
      <c r="B264" s="10"/>
      <c r="C264" s="214"/>
      <c r="D264" s="391" t="s">
        <v>59</v>
      </c>
      <c r="E264" s="327"/>
      <c r="I264" s="402"/>
      <c r="J264" s="402"/>
      <c r="K264" s="416"/>
      <c r="L264" s="405"/>
      <c r="M264" s="405"/>
      <c r="N264" s="405"/>
      <c r="O264" s="405"/>
      <c r="P264" s="402"/>
      <c r="Q264" s="402"/>
      <c r="R264" s="402"/>
      <c r="S264" s="402"/>
      <c r="T264" s="402"/>
      <c r="Z264" s="15"/>
    </row>
    <row r="265" spans="2:26" hidden="1">
      <c r="B265" s="10"/>
      <c r="C265" s="214"/>
      <c r="D265" s="391"/>
      <c r="E265" s="327" t="s">
        <v>116</v>
      </c>
      <c r="F265" s="1">
        <v>0</v>
      </c>
      <c r="G265" s="1">
        <v>0</v>
      </c>
      <c r="H265" s="1">
        <v>0</v>
      </c>
      <c r="I265" s="402"/>
      <c r="J265" s="402"/>
      <c r="K265" s="402">
        <f>K254</f>
        <v>155064</v>
      </c>
      <c r="L265" s="412">
        <f>L254</f>
        <v>267366</v>
      </c>
      <c r="M265" s="412"/>
      <c r="N265" s="412">
        <f>N254</f>
        <v>181032</v>
      </c>
      <c r="O265" s="412">
        <f>O254</f>
        <v>268640</v>
      </c>
      <c r="P265" s="402"/>
      <c r="Q265" s="402">
        <f>Q254</f>
        <v>162474</v>
      </c>
      <c r="R265" s="402">
        <f>R254</f>
        <v>237388</v>
      </c>
      <c r="S265" s="402"/>
      <c r="T265" s="402">
        <f>T254</f>
        <v>162011</v>
      </c>
      <c r="Z265" s="15"/>
    </row>
    <row r="266" spans="2:26" hidden="1">
      <c r="B266" s="10"/>
      <c r="C266" s="214"/>
      <c r="D266" s="391"/>
      <c r="E266" s="411" t="s">
        <v>117</v>
      </c>
      <c r="F266" s="1">
        <v>0</v>
      </c>
      <c r="G266" s="1">
        <v>0</v>
      </c>
      <c r="H266" s="1">
        <v>0</v>
      </c>
      <c r="I266" s="402"/>
      <c r="J266" s="402"/>
      <c r="K266" s="404">
        <f>K252</f>
        <v>138344</v>
      </c>
      <c r="L266" s="405">
        <f>L252</f>
        <v>275581</v>
      </c>
      <c r="M266" s="405"/>
      <c r="N266" s="405">
        <f>N252</f>
        <v>220086</v>
      </c>
      <c r="O266" s="405">
        <f>O252</f>
        <v>324731</v>
      </c>
      <c r="P266" s="402"/>
      <c r="Q266" s="402">
        <f>Q252</f>
        <v>220989</v>
      </c>
      <c r="R266" s="402">
        <f>R252</f>
        <v>302799</v>
      </c>
      <c r="S266" s="402"/>
      <c r="T266" s="402">
        <f>T252</f>
        <v>208364</v>
      </c>
      <c r="Z266" s="15"/>
    </row>
    <row r="267" spans="2:26" hidden="1">
      <c r="B267" s="10"/>
      <c r="C267" s="214"/>
      <c r="D267" s="391"/>
      <c r="E267" s="327">
        <v>0</v>
      </c>
      <c r="F267" s="1">
        <v>0</v>
      </c>
      <c r="G267" s="1">
        <v>0</v>
      </c>
      <c r="H267" s="1">
        <v>0</v>
      </c>
      <c r="I267" s="402"/>
      <c r="J267" s="402"/>
      <c r="K267" s="404">
        <v>0</v>
      </c>
      <c r="L267" s="409">
        <f>$K$267</f>
        <v>0</v>
      </c>
      <c r="M267" s="409"/>
      <c r="N267" s="409">
        <f>$K$267</f>
        <v>0</v>
      </c>
      <c r="O267" s="409">
        <f>$K$267</f>
        <v>0</v>
      </c>
      <c r="P267" s="402"/>
      <c r="Q267" s="402">
        <f>$K$267</f>
        <v>0</v>
      </c>
      <c r="R267" s="402">
        <f>$K$267</f>
        <v>0</v>
      </c>
      <c r="S267" s="402"/>
      <c r="T267" s="402">
        <f>$K$267</f>
        <v>0</v>
      </c>
      <c r="Z267" s="15"/>
    </row>
    <row r="268" spans="2:26" hidden="1">
      <c r="B268" s="10"/>
      <c r="C268" s="385"/>
      <c r="D268" s="391">
        <v>0</v>
      </c>
      <c r="E268" s="327"/>
      <c r="I268" s="402"/>
      <c r="J268" s="402"/>
      <c r="K268" s="404"/>
      <c r="L268" s="409"/>
      <c r="M268" s="409"/>
      <c r="N268" s="409"/>
      <c r="O268" s="409"/>
      <c r="P268" s="402"/>
      <c r="Q268" s="402"/>
      <c r="R268" s="402"/>
      <c r="S268" s="402"/>
      <c r="T268" s="402"/>
      <c r="Z268" s="15"/>
    </row>
    <row r="269" spans="2:26" hidden="1">
      <c r="B269" s="10"/>
      <c r="C269" s="385"/>
      <c r="D269" s="391"/>
      <c r="E269" s="327" t="s">
        <v>60</v>
      </c>
      <c r="F269" s="1">
        <v>0</v>
      </c>
      <c r="G269" s="1">
        <v>0</v>
      </c>
      <c r="H269" s="1">
        <v>0</v>
      </c>
      <c r="I269" s="402"/>
      <c r="J269" s="402"/>
      <c r="K269" s="407">
        <v>3</v>
      </c>
      <c r="L269" s="409">
        <v>3</v>
      </c>
      <c r="M269" s="409"/>
      <c r="N269" s="409">
        <v>3</v>
      </c>
      <c r="O269" s="409">
        <v>3</v>
      </c>
      <c r="P269" s="402"/>
      <c r="Q269" s="402">
        <v>3</v>
      </c>
      <c r="R269" s="402">
        <v>3</v>
      </c>
      <c r="S269" s="402"/>
      <c r="T269" s="402">
        <v>3</v>
      </c>
      <c r="Z269" s="15"/>
    </row>
    <row r="270" spans="2:26" hidden="1">
      <c r="B270" s="10"/>
      <c r="C270" s="385"/>
      <c r="D270" s="391"/>
      <c r="E270" s="327">
        <v>0</v>
      </c>
      <c r="F270" s="1">
        <v>0</v>
      </c>
      <c r="G270" s="1">
        <v>0</v>
      </c>
      <c r="H270" s="1">
        <v>0</v>
      </c>
      <c r="I270" s="402"/>
      <c r="J270" s="402"/>
      <c r="K270" s="402">
        <f>K254+(K255/2)+(K256/3)+(K257/3)</f>
        <v>232977</v>
      </c>
      <c r="L270" s="408">
        <f>L254+(L255/2)+(L256/3)+(L257/3)</f>
        <v>420873.5</v>
      </c>
      <c r="M270" s="408"/>
      <c r="N270" s="408">
        <f>N254+(N255/2)+(N256/3)+(N257/3)</f>
        <v>301955.66666666669</v>
      </c>
      <c r="O270" s="408">
        <f>O254+(O255/2)+(O256/3)+(O257/3)</f>
        <v>447272.16666666669</v>
      </c>
      <c r="P270" s="402"/>
      <c r="Q270" s="402">
        <f>Q254+(Q255/2)+(Q256/3)+(Q257/3)</f>
        <v>283113.83333333331</v>
      </c>
      <c r="R270" s="402">
        <f>R254+(R255/2)+(R256/3)+(R257/3)</f>
        <v>403810.83333333331</v>
      </c>
      <c r="S270" s="402"/>
      <c r="T270" s="402">
        <f>T254+(T255/2)+(T256/3)+(T257/3)</f>
        <v>275831.66666666669</v>
      </c>
      <c r="Z270" s="15"/>
    </row>
    <row r="271" spans="2:26" hidden="1">
      <c r="B271" s="10"/>
      <c r="C271" s="385"/>
      <c r="D271" s="391">
        <v>0</v>
      </c>
      <c r="E271" s="327"/>
      <c r="I271" s="402"/>
      <c r="J271" s="402"/>
      <c r="K271" s="404"/>
      <c r="L271" s="409"/>
      <c r="M271" s="409"/>
      <c r="N271" s="409"/>
      <c r="O271" s="409"/>
      <c r="P271" s="402"/>
      <c r="Q271" s="402"/>
      <c r="R271" s="402"/>
      <c r="S271" s="402"/>
      <c r="T271" s="402"/>
      <c r="Z271" s="15"/>
    </row>
    <row r="272" spans="2:26" hidden="1">
      <c r="B272" s="10"/>
      <c r="C272" s="385"/>
      <c r="D272" s="391"/>
      <c r="E272" s="327">
        <v>0</v>
      </c>
      <c r="F272" s="1">
        <v>0</v>
      </c>
      <c r="G272" s="1">
        <v>0</v>
      </c>
      <c r="H272" s="1">
        <v>0</v>
      </c>
      <c r="I272" s="402"/>
      <c r="J272" s="402"/>
      <c r="K272" s="404">
        <v>0</v>
      </c>
      <c r="L272" s="409">
        <v>0</v>
      </c>
      <c r="M272" s="409"/>
      <c r="N272" s="409">
        <v>0</v>
      </c>
      <c r="O272" s="409">
        <v>0</v>
      </c>
      <c r="P272" s="402"/>
      <c r="Q272" s="402">
        <v>0</v>
      </c>
      <c r="R272" s="402">
        <v>0</v>
      </c>
      <c r="S272" s="402"/>
      <c r="T272" s="402">
        <v>0</v>
      </c>
      <c r="Z272" s="15"/>
    </row>
    <row r="273" spans="2:26" hidden="1">
      <c r="B273" s="10"/>
      <c r="C273" s="385"/>
      <c r="D273" s="391"/>
      <c r="E273" s="327">
        <v>0</v>
      </c>
      <c r="F273" s="1">
        <v>0</v>
      </c>
      <c r="G273" s="1">
        <v>0</v>
      </c>
      <c r="H273" s="1">
        <v>0</v>
      </c>
      <c r="I273" s="402"/>
      <c r="J273" s="402"/>
      <c r="K273" s="404">
        <v>0</v>
      </c>
      <c r="L273" s="409">
        <v>0</v>
      </c>
      <c r="M273" s="409"/>
      <c r="N273" s="409">
        <v>0</v>
      </c>
      <c r="O273" s="409">
        <v>0</v>
      </c>
      <c r="P273" s="402"/>
      <c r="Q273" s="402">
        <v>0</v>
      </c>
      <c r="R273" s="402">
        <v>0</v>
      </c>
      <c r="S273" s="402"/>
      <c r="T273" s="402">
        <v>0</v>
      </c>
      <c r="Z273" s="15"/>
    </row>
    <row r="274" spans="2:26" hidden="1">
      <c r="B274" s="10"/>
      <c r="C274" s="385"/>
      <c r="D274" s="391">
        <v>0</v>
      </c>
      <c r="E274" s="327"/>
      <c r="I274" s="402"/>
      <c r="J274" s="402"/>
      <c r="K274" s="402"/>
      <c r="L274" s="408"/>
      <c r="M274" s="408"/>
      <c r="N274" s="408"/>
      <c r="O274" s="408"/>
      <c r="P274" s="402"/>
      <c r="Q274" s="402"/>
      <c r="R274" s="402"/>
      <c r="S274" s="402"/>
      <c r="T274" s="402"/>
      <c r="Z274" s="15"/>
    </row>
    <row r="275" spans="2:26" hidden="1">
      <c r="B275" s="10"/>
      <c r="C275" s="385"/>
      <c r="D275" s="391"/>
      <c r="E275" s="327">
        <v>0</v>
      </c>
      <c r="F275" s="1">
        <v>0</v>
      </c>
      <c r="G275" s="1">
        <v>0</v>
      </c>
      <c r="H275" s="1">
        <v>0</v>
      </c>
      <c r="I275" s="402"/>
      <c r="J275" s="402"/>
      <c r="K275" s="404">
        <v>0</v>
      </c>
      <c r="L275" s="405">
        <v>0</v>
      </c>
      <c r="M275" s="405"/>
      <c r="N275" s="405">
        <v>0</v>
      </c>
      <c r="O275" s="405">
        <v>0</v>
      </c>
      <c r="P275" s="402"/>
      <c r="Q275" s="402">
        <v>0</v>
      </c>
      <c r="R275" s="402">
        <v>0</v>
      </c>
      <c r="S275" s="402"/>
      <c r="T275" s="402">
        <v>0</v>
      </c>
      <c r="Z275" s="15"/>
    </row>
    <row r="276" spans="2:26" hidden="1">
      <c r="B276" s="10"/>
      <c r="C276" s="385"/>
      <c r="D276" s="391"/>
      <c r="E276" s="411">
        <v>0</v>
      </c>
      <c r="F276" s="1">
        <v>0</v>
      </c>
      <c r="G276" s="1">
        <v>0</v>
      </c>
      <c r="H276" s="1">
        <v>0</v>
      </c>
      <c r="I276" s="402"/>
      <c r="J276" s="402"/>
      <c r="K276" s="404">
        <v>0</v>
      </c>
      <c r="L276" s="405">
        <f>$K$276</f>
        <v>0</v>
      </c>
      <c r="M276" s="405"/>
      <c r="N276" s="405">
        <f>$K$276</f>
        <v>0</v>
      </c>
      <c r="O276" s="405">
        <f>$K$276</f>
        <v>0</v>
      </c>
      <c r="P276" s="402"/>
      <c r="Q276" s="402">
        <f>$K$276</f>
        <v>0</v>
      </c>
      <c r="R276" s="402">
        <f>$K$276</f>
        <v>0</v>
      </c>
      <c r="S276" s="402"/>
      <c r="T276" s="402">
        <f>$K$276</f>
        <v>0</v>
      </c>
      <c r="Z276" s="15"/>
    </row>
    <row r="277" spans="2:26" ht="13" thickBot="1">
      <c r="B277" s="34"/>
      <c r="C277" s="35"/>
      <c r="D277" s="36"/>
      <c r="E277" s="331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8"/>
    </row>
    <row r="278" spans="2:26" ht="13" thickTop="1"/>
  </sheetData>
  <sheetCalcPr fullCalcOnLoad="1"/>
  <mergeCells count="4">
    <mergeCell ref="C6:E6"/>
    <mergeCell ref="D48:N49"/>
    <mergeCell ref="D59:N60"/>
    <mergeCell ref="D67:L68"/>
  </mergeCells>
  <phoneticPr fontId="13" type="noConversion"/>
  <dataValidations count="2">
    <dataValidation allowBlank="1" showInputMessage="1" sqref="I67:L69 M61:N69 O62:O69 M50:N58 O51:O59 I70:T276 I9:N47 O9:O48 P9:T69"/>
    <dataValidation type="decimal" operator="greaterThanOrEqual" allowBlank="1" showInputMessage="1" showErrorMessage="1" sqref="F25:F30 F15:F23 G15:H30 F10:H11 F32:H39 F41:H44">
      <formula1>0</formula1>
    </dataValidation>
  </dataValidations>
  <pageMargins left="0.5" right="0.5" top="1.5" bottom="1.5" header="0.511811023622047" footer="0.511811023622047"/>
  <headerFooter alignWithMargins="0"/>
  <rowBreaks count="1" manualBreakCount="1">
    <brk id="66" min="1" max="24" man="1"/>
  </rowBreaks>
  <colBreaks count="1" manualBreakCount="1">
    <brk id="20" min="1" max="64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B1:X42"/>
  <sheetViews>
    <sheetView showGridLines="0" view="pageBreakPreview" topLeftCell="B19" zoomScale="87" zoomScaleNormal="87" zoomScaleSheetLayoutView="87" zoomScalePageLayoutView="87" workbookViewId="0">
      <selection activeCell="B19" sqref="B19"/>
    </sheetView>
  </sheetViews>
  <sheetFormatPr baseColWidth="10" defaultColWidth="8.83203125" defaultRowHeight="12"/>
  <cols>
    <col min="1" max="2" width="5.6640625" style="1" customWidth="1"/>
    <col min="3" max="3" width="1.83203125" style="1" customWidth="1"/>
    <col min="4" max="4" width="1.83203125" style="2" customWidth="1"/>
    <col min="5" max="5" width="85.6640625" style="3" customWidth="1"/>
    <col min="6" max="8" width="12.6640625" style="1" hidden="1" customWidth="1"/>
    <col min="9" max="10" width="14.6640625" style="1" customWidth="1"/>
    <col min="11" max="11" width="14.6640625" style="1" hidden="1" customWidth="1"/>
    <col min="12" max="13" width="14.6640625" style="1" customWidth="1"/>
    <col min="14" max="14" width="14.6640625" style="1" hidden="1" customWidth="1"/>
    <col min="15" max="20" width="14.6640625" style="1" customWidth="1"/>
    <col min="21" max="23" width="9.1640625" style="1" customWidth="1"/>
    <col min="24" max="24" width="5.6640625" style="1" customWidth="1"/>
    <col min="25" max="250" width="8.83203125" style="1"/>
    <col min="251" max="252" width="5.6640625" style="1" customWidth="1"/>
    <col min="253" max="254" width="1.83203125" style="1" customWidth="1"/>
    <col min="255" max="255" width="85.6640625" style="1" customWidth="1"/>
    <col min="256" max="259" width="0" style="1" hidden="1" customWidth="1"/>
    <col min="260" max="262" width="14.6640625" style="1" customWidth="1"/>
    <col min="263" max="263" width="5.6640625" style="1" customWidth="1"/>
    <col min="264" max="506" width="8.83203125" style="1"/>
    <col min="507" max="508" width="5.6640625" style="1" customWidth="1"/>
    <col min="509" max="510" width="1.83203125" style="1" customWidth="1"/>
    <col min="511" max="511" width="85.6640625" style="1" customWidth="1"/>
    <col min="512" max="515" width="0" style="1" hidden="1" customWidth="1"/>
    <col min="516" max="518" width="14.6640625" style="1" customWidth="1"/>
    <col min="519" max="519" width="5.6640625" style="1" customWidth="1"/>
    <col min="520" max="762" width="8.83203125" style="1"/>
    <col min="763" max="764" width="5.6640625" style="1" customWidth="1"/>
    <col min="765" max="766" width="1.83203125" style="1" customWidth="1"/>
    <col min="767" max="767" width="85.6640625" style="1" customWidth="1"/>
    <col min="768" max="771" width="0" style="1" hidden="1" customWidth="1"/>
    <col min="772" max="774" width="14.6640625" style="1" customWidth="1"/>
    <col min="775" max="775" width="5.6640625" style="1" customWidth="1"/>
    <col min="776" max="1018" width="8.83203125" style="1"/>
    <col min="1019" max="1020" width="5.6640625" style="1" customWidth="1"/>
    <col min="1021" max="1022" width="1.83203125" style="1" customWidth="1"/>
    <col min="1023" max="1023" width="85.6640625" style="1" customWidth="1"/>
    <col min="1024" max="1027" width="0" style="1" hidden="1" customWidth="1"/>
    <col min="1028" max="1030" width="14.6640625" style="1" customWidth="1"/>
    <col min="1031" max="1031" width="5.6640625" style="1" customWidth="1"/>
    <col min="1032" max="1274" width="8.83203125" style="1"/>
    <col min="1275" max="1276" width="5.6640625" style="1" customWidth="1"/>
    <col min="1277" max="1278" width="1.83203125" style="1" customWidth="1"/>
    <col min="1279" max="1279" width="85.6640625" style="1" customWidth="1"/>
    <col min="1280" max="1283" width="0" style="1" hidden="1" customWidth="1"/>
    <col min="1284" max="1286" width="14.6640625" style="1" customWidth="1"/>
    <col min="1287" max="1287" width="5.6640625" style="1" customWidth="1"/>
    <col min="1288" max="1530" width="8.83203125" style="1"/>
    <col min="1531" max="1532" width="5.6640625" style="1" customWidth="1"/>
    <col min="1533" max="1534" width="1.83203125" style="1" customWidth="1"/>
    <col min="1535" max="1535" width="85.6640625" style="1" customWidth="1"/>
    <col min="1536" max="1539" width="0" style="1" hidden="1" customWidth="1"/>
    <col min="1540" max="1542" width="14.6640625" style="1" customWidth="1"/>
    <col min="1543" max="1543" width="5.6640625" style="1" customWidth="1"/>
    <col min="1544" max="1786" width="8.83203125" style="1"/>
    <col min="1787" max="1788" width="5.6640625" style="1" customWidth="1"/>
    <col min="1789" max="1790" width="1.83203125" style="1" customWidth="1"/>
    <col min="1791" max="1791" width="85.6640625" style="1" customWidth="1"/>
    <col min="1792" max="1795" width="0" style="1" hidden="1" customWidth="1"/>
    <col min="1796" max="1798" width="14.6640625" style="1" customWidth="1"/>
    <col min="1799" max="1799" width="5.6640625" style="1" customWidth="1"/>
    <col min="1800" max="2042" width="8.83203125" style="1"/>
    <col min="2043" max="2044" width="5.6640625" style="1" customWidth="1"/>
    <col min="2045" max="2046" width="1.83203125" style="1" customWidth="1"/>
    <col min="2047" max="2047" width="85.6640625" style="1" customWidth="1"/>
    <col min="2048" max="2051" width="0" style="1" hidden="1" customWidth="1"/>
    <col min="2052" max="2054" width="14.6640625" style="1" customWidth="1"/>
    <col min="2055" max="2055" width="5.6640625" style="1" customWidth="1"/>
    <col min="2056" max="2298" width="8.83203125" style="1"/>
    <col min="2299" max="2300" width="5.6640625" style="1" customWidth="1"/>
    <col min="2301" max="2302" width="1.83203125" style="1" customWidth="1"/>
    <col min="2303" max="2303" width="85.6640625" style="1" customWidth="1"/>
    <col min="2304" max="2307" width="0" style="1" hidden="1" customWidth="1"/>
    <col min="2308" max="2310" width="14.6640625" style="1" customWidth="1"/>
    <col min="2311" max="2311" width="5.6640625" style="1" customWidth="1"/>
    <col min="2312" max="2554" width="8.83203125" style="1"/>
    <col min="2555" max="2556" width="5.6640625" style="1" customWidth="1"/>
    <col min="2557" max="2558" width="1.83203125" style="1" customWidth="1"/>
    <col min="2559" max="2559" width="85.6640625" style="1" customWidth="1"/>
    <col min="2560" max="2563" width="0" style="1" hidden="1" customWidth="1"/>
    <col min="2564" max="2566" width="14.6640625" style="1" customWidth="1"/>
    <col min="2567" max="2567" width="5.6640625" style="1" customWidth="1"/>
    <col min="2568" max="2810" width="8.83203125" style="1"/>
    <col min="2811" max="2812" width="5.6640625" style="1" customWidth="1"/>
    <col min="2813" max="2814" width="1.83203125" style="1" customWidth="1"/>
    <col min="2815" max="2815" width="85.6640625" style="1" customWidth="1"/>
    <col min="2816" max="2819" width="0" style="1" hidden="1" customWidth="1"/>
    <col min="2820" max="2822" width="14.6640625" style="1" customWidth="1"/>
    <col min="2823" max="2823" width="5.6640625" style="1" customWidth="1"/>
    <col min="2824" max="3066" width="8.83203125" style="1"/>
    <col min="3067" max="3068" width="5.6640625" style="1" customWidth="1"/>
    <col min="3069" max="3070" width="1.83203125" style="1" customWidth="1"/>
    <col min="3071" max="3071" width="85.6640625" style="1" customWidth="1"/>
    <col min="3072" max="3075" width="0" style="1" hidden="1" customWidth="1"/>
    <col min="3076" max="3078" width="14.6640625" style="1" customWidth="1"/>
    <col min="3079" max="3079" width="5.6640625" style="1" customWidth="1"/>
    <col min="3080" max="3322" width="8.83203125" style="1"/>
    <col min="3323" max="3324" width="5.6640625" style="1" customWidth="1"/>
    <col min="3325" max="3326" width="1.83203125" style="1" customWidth="1"/>
    <col min="3327" max="3327" width="85.6640625" style="1" customWidth="1"/>
    <col min="3328" max="3331" width="0" style="1" hidden="1" customWidth="1"/>
    <col min="3332" max="3334" width="14.6640625" style="1" customWidth="1"/>
    <col min="3335" max="3335" width="5.6640625" style="1" customWidth="1"/>
    <col min="3336" max="3578" width="8.83203125" style="1"/>
    <col min="3579" max="3580" width="5.6640625" style="1" customWidth="1"/>
    <col min="3581" max="3582" width="1.83203125" style="1" customWidth="1"/>
    <col min="3583" max="3583" width="85.6640625" style="1" customWidth="1"/>
    <col min="3584" max="3587" width="0" style="1" hidden="1" customWidth="1"/>
    <col min="3588" max="3590" width="14.6640625" style="1" customWidth="1"/>
    <col min="3591" max="3591" width="5.6640625" style="1" customWidth="1"/>
    <col min="3592" max="3834" width="8.83203125" style="1"/>
    <col min="3835" max="3836" width="5.6640625" style="1" customWidth="1"/>
    <col min="3837" max="3838" width="1.83203125" style="1" customWidth="1"/>
    <col min="3839" max="3839" width="85.6640625" style="1" customWidth="1"/>
    <col min="3840" max="3843" width="0" style="1" hidden="1" customWidth="1"/>
    <col min="3844" max="3846" width="14.6640625" style="1" customWidth="1"/>
    <col min="3847" max="3847" width="5.6640625" style="1" customWidth="1"/>
    <col min="3848" max="4090" width="8.83203125" style="1"/>
    <col min="4091" max="4092" width="5.6640625" style="1" customWidth="1"/>
    <col min="4093" max="4094" width="1.83203125" style="1" customWidth="1"/>
    <col min="4095" max="4095" width="85.6640625" style="1" customWidth="1"/>
    <col min="4096" max="4099" width="0" style="1" hidden="1" customWidth="1"/>
    <col min="4100" max="4102" width="14.6640625" style="1" customWidth="1"/>
    <col min="4103" max="4103" width="5.6640625" style="1" customWidth="1"/>
    <col min="4104" max="4346" width="8.83203125" style="1"/>
    <col min="4347" max="4348" width="5.6640625" style="1" customWidth="1"/>
    <col min="4349" max="4350" width="1.83203125" style="1" customWidth="1"/>
    <col min="4351" max="4351" width="85.6640625" style="1" customWidth="1"/>
    <col min="4352" max="4355" width="0" style="1" hidden="1" customWidth="1"/>
    <col min="4356" max="4358" width="14.6640625" style="1" customWidth="1"/>
    <col min="4359" max="4359" width="5.6640625" style="1" customWidth="1"/>
    <col min="4360" max="4602" width="8.83203125" style="1"/>
    <col min="4603" max="4604" width="5.6640625" style="1" customWidth="1"/>
    <col min="4605" max="4606" width="1.83203125" style="1" customWidth="1"/>
    <col min="4607" max="4607" width="85.6640625" style="1" customWidth="1"/>
    <col min="4608" max="4611" width="0" style="1" hidden="1" customWidth="1"/>
    <col min="4612" max="4614" width="14.6640625" style="1" customWidth="1"/>
    <col min="4615" max="4615" width="5.6640625" style="1" customWidth="1"/>
    <col min="4616" max="4858" width="8.83203125" style="1"/>
    <col min="4859" max="4860" width="5.6640625" style="1" customWidth="1"/>
    <col min="4861" max="4862" width="1.83203125" style="1" customWidth="1"/>
    <col min="4863" max="4863" width="85.6640625" style="1" customWidth="1"/>
    <col min="4864" max="4867" width="0" style="1" hidden="1" customWidth="1"/>
    <col min="4868" max="4870" width="14.6640625" style="1" customWidth="1"/>
    <col min="4871" max="4871" width="5.6640625" style="1" customWidth="1"/>
    <col min="4872" max="5114" width="8.83203125" style="1"/>
    <col min="5115" max="5116" width="5.6640625" style="1" customWidth="1"/>
    <col min="5117" max="5118" width="1.83203125" style="1" customWidth="1"/>
    <col min="5119" max="5119" width="85.6640625" style="1" customWidth="1"/>
    <col min="5120" max="5123" width="0" style="1" hidden="1" customWidth="1"/>
    <col min="5124" max="5126" width="14.6640625" style="1" customWidth="1"/>
    <col min="5127" max="5127" width="5.6640625" style="1" customWidth="1"/>
    <col min="5128" max="5370" width="8.83203125" style="1"/>
    <col min="5371" max="5372" width="5.6640625" style="1" customWidth="1"/>
    <col min="5373" max="5374" width="1.83203125" style="1" customWidth="1"/>
    <col min="5375" max="5375" width="85.6640625" style="1" customWidth="1"/>
    <col min="5376" max="5379" width="0" style="1" hidden="1" customWidth="1"/>
    <col min="5380" max="5382" width="14.6640625" style="1" customWidth="1"/>
    <col min="5383" max="5383" width="5.6640625" style="1" customWidth="1"/>
    <col min="5384" max="5626" width="8.83203125" style="1"/>
    <col min="5627" max="5628" width="5.6640625" style="1" customWidth="1"/>
    <col min="5629" max="5630" width="1.83203125" style="1" customWidth="1"/>
    <col min="5631" max="5631" width="85.6640625" style="1" customWidth="1"/>
    <col min="5632" max="5635" width="0" style="1" hidden="1" customWidth="1"/>
    <col min="5636" max="5638" width="14.6640625" style="1" customWidth="1"/>
    <col min="5639" max="5639" width="5.6640625" style="1" customWidth="1"/>
    <col min="5640" max="5882" width="8.83203125" style="1"/>
    <col min="5883" max="5884" width="5.6640625" style="1" customWidth="1"/>
    <col min="5885" max="5886" width="1.83203125" style="1" customWidth="1"/>
    <col min="5887" max="5887" width="85.6640625" style="1" customWidth="1"/>
    <col min="5888" max="5891" width="0" style="1" hidden="1" customWidth="1"/>
    <col min="5892" max="5894" width="14.6640625" style="1" customWidth="1"/>
    <col min="5895" max="5895" width="5.6640625" style="1" customWidth="1"/>
    <col min="5896" max="6138" width="8.83203125" style="1"/>
    <col min="6139" max="6140" width="5.6640625" style="1" customWidth="1"/>
    <col min="6141" max="6142" width="1.83203125" style="1" customWidth="1"/>
    <col min="6143" max="6143" width="85.6640625" style="1" customWidth="1"/>
    <col min="6144" max="6147" width="0" style="1" hidden="1" customWidth="1"/>
    <col min="6148" max="6150" width="14.6640625" style="1" customWidth="1"/>
    <col min="6151" max="6151" width="5.6640625" style="1" customWidth="1"/>
    <col min="6152" max="6394" width="8.83203125" style="1"/>
    <col min="6395" max="6396" width="5.6640625" style="1" customWidth="1"/>
    <col min="6397" max="6398" width="1.83203125" style="1" customWidth="1"/>
    <col min="6399" max="6399" width="85.6640625" style="1" customWidth="1"/>
    <col min="6400" max="6403" width="0" style="1" hidden="1" customWidth="1"/>
    <col min="6404" max="6406" width="14.6640625" style="1" customWidth="1"/>
    <col min="6407" max="6407" width="5.6640625" style="1" customWidth="1"/>
    <col min="6408" max="6650" width="8.83203125" style="1"/>
    <col min="6651" max="6652" width="5.6640625" style="1" customWidth="1"/>
    <col min="6653" max="6654" width="1.83203125" style="1" customWidth="1"/>
    <col min="6655" max="6655" width="85.6640625" style="1" customWidth="1"/>
    <col min="6656" max="6659" width="0" style="1" hidden="1" customWidth="1"/>
    <col min="6660" max="6662" width="14.6640625" style="1" customWidth="1"/>
    <col min="6663" max="6663" width="5.6640625" style="1" customWidth="1"/>
    <col min="6664" max="6906" width="8.83203125" style="1"/>
    <col min="6907" max="6908" width="5.6640625" style="1" customWidth="1"/>
    <col min="6909" max="6910" width="1.83203125" style="1" customWidth="1"/>
    <col min="6911" max="6911" width="85.6640625" style="1" customWidth="1"/>
    <col min="6912" max="6915" width="0" style="1" hidden="1" customWidth="1"/>
    <col min="6916" max="6918" width="14.6640625" style="1" customWidth="1"/>
    <col min="6919" max="6919" width="5.6640625" style="1" customWidth="1"/>
    <col min="6920" max="7162" width="8.83203125" style="1"/>
    <col min="7163" max="7164" width="5.6640625" style="1" customWidth="1"/>
    <col min="7165" max="7166" width="1.83203125" style="1" customWidth="1"/>
    <col min="7167" max="7167" width="85.6640625" style="1" customWidth="1"/>
    <col min="7168" max="7171" width="0" style="1" hidden="1" customWidth="1"/>
    <col min="7172" max="7174" width="14.6640625" style="1" customWidth="1"/>
    <col min="7175" max="7175" width="5.6640625" style="1" customWidth="1"/>
    <col min="7176" max="7418" width="8.83203125" style="1"/>
    <col min="7419" max="7420" width="5.6640625" style="1" customWidth="1"/>
    <col min="7421" max="7422" width="1.83203125" style="1" customWidth="1"/>
    <col min="7423" max="7423" width="85.6640625" style="1" customWidth="1"/>
    <col min="7424" max="7427" width="0" style="1" hidden="1" customWidth="1"/>
    <col min="7428" max="7430" width="14.6640625" style="1" customWidth="1"/>
    <col min="7431" max="7431" width="5.6640625" style="1" customWidth="1"/>
    <col min="7432" max="7674" width="8.83203125" style="1"/>
    <col min="7675" max="7676" width="5.6640625" style="1" customWidth="1"/>
    <col min="7677" max="7678" width="1.83203125" style="1" customWidth="1"/>
    <col min="7679" max="7679" width="85.6640625" style="1" customWidth="1"/>
    <col min="7680" max="7683" width="0" style="1" hidden="1" customWidth="1"/>
    <col min="7684" max="7686" width="14.6640625" style="1" customWidth="1"/>
    <col min="7687" max="7687" width="5.6640625" style="1" customWidth="1"/>
    <col min="7688" max="7930" width="8.83203125" style="1"/>
    <col min="7931" max="7932" width="5.6640625" style="1" customWidth="1"/>
    <col min="7933" max="7934" width="1.83203125" style="1" customWidth="1"/>
    <col min="7935" max="7935" width="85.6640625" style="1" customWidth="1"/>
    <col min="7936" max="7939" width="0" style="1" hidden="1" customWidth="1"/>
    <col min="7940" max="7942" width="14.6640625" style="1" customWidth="1"/>
    <col min="7943" max="7943" width="5.6640625" style="1" customWidth="1"/>
    <col min="7944" max="8186" width="8.83203125" style="1"/>
    <col min="8187" max="8188" width="5.6640625" style="1" customWidth="1"/>
    <col min="8189" max="8190" width="1.83203125" style="1" customWidth="1"/>
    <col min="8191" max="8191" width="85.6640625" style="1" customWidth="1"/>
    <col min="8192" max="8195" width="0" style="1" hidden="1" customWidth="1"/>
    <col min="8196" max="8198" width="14.6640625" style="1" customWidth="1"/>
    <col min="8199" max="8199" width="5.6640625" style="1" customWidth="1"/>
    <col min="8200" max="8442" width="8.83203125" style="1"/>
    <col min="8443" max="8444" width="5.6640625" style="1" customWidth="1"/>
    <col min="8445" max="8446" width="1.83203125" style="1" customWidth="1"/>
    <col min="8447" max="8447" width="85.6640625" style="1" customWidth="1"/>
    <col min="8448" max="8451" width="0" style="1" hidden="1" customWidth="1"/>
    <col min="8452" max="8454" width="14.6640625" style="1" customWidth="1"/>
    <col min="8455" max="8455" width="5.6640625" style="1" customWidth="1"/>
    <col min="8456" max="8698" width="8.83203125" style="1"/>
    <col min="8699" max="8700" width="5.6640625" style="1" customWidth="1"/>
    <col min="8701" max="8702" width="1.83203125" style="1" customWidth="1"/>
    <col min="8703" max="8703" width="85.6640625" style="1" customWidth="1"/>
    <col min="8704" max="8707" width="0" style="1" hidden="1" customWidth="1"/>
    <col min="8708" max="8710" width="14.6640625" style="1" customWidth="1"/>
    <col min="8711" max="8711" width="5.6640625" style="1" customWidth="1"/>
    <col min="8712" max="8954" width="8.83203125" style="1"/>
    <col min="8955" max="8956" width="5.6640625" style="1" customWidth="1"/>
    <col min="8957" max="8958" width="1.83203125" style="1" customWidth="1"/>
    <col min="8959" max="8959" width="85.6640625" style="1" customWidth="1"/>
    <col min="8960" max="8963" width="0" style="1" hidden="1" customWidth="1"/>
    <col min="8964" max="8966" width="14.6640625" style="1" customWidth="1"/>
    <col min="8967" max="8967" width="5.6640625" style="1" customWidth="1"/>
    <col min="8968" max="9210" width="8.83203125" style="1"/>
    <col min="9211" max="9212" width="5.6640625" style="1" customWidth="1"/>
    <col min="9213" max="9214" width="1.83203125" style="1" customWidth="1"/>
    <col min="9215" max="9215" width="85.6640625" style="1" customWidth="1"/>
    <col min="9216" max="9219" width="0" style="1" hidden="1" customWidth="1"/>
    <col min="9220" max="9222" width="14.6640625" style="1" customWidth="1"/>
    <col min="9223" max="9223" width="5.6640625" style="1" customWidth="1"/>
    <col min="9224" max="9466" width="8.83203125" style="1"/>
    <col min="9467" max="9468" width="5.6640625" style="1" customWidth="1"/>
    <col min="9469" max="9470" width="1.83203125" style="1" customWidth="1"/>
    <col min="9471" max="9471" width="85.6640625" style="1" customWidth="1"/>
    <col min="9472" max="9475" width="0" style="1" hidden="1" customWidth="1"/>
    <col min="9476" max="9478" width="14.6640625" style="1" customWidth="1"/>
    <col min="9479" max="9479" width="5.6640625" style="1" customWidth="1"/>
    <col min="9480" max="9722" width="8.83203125" style="1"/>
    <col min="9723" max="9724" width="5.6640625" style="1" customWidth="1"/>
    <col min="9725" max="9726" width="1.83203125" style="1" customWidth="1"/>
    <col min="9727" max="9727" width="85.6640625" style="1" customWidth="1"/>
    <col min="9728" max="9731" width="0" style="1" hidden="1" customWidth="1"/>
    <col min="9732" max="9734" width="14.6640625" style="1" customWidth="1"/>
    <col min="9735" max="9735" width="5.6640625" style="1" customWidth="1"/>
    <col min="9736" max="9978" width="8.83203125" style="1"/>
    <col min="9979" max="9980" width="5.6640625" style="1" customWidth="1"/>
    <col min="9981" max="9982" width="1.83203125" style="1" customWidth="1"/>
    <col min="9983" max="9983" width="85.6640625" style="1" customWidth="1"/>
    <col min="9984" max="9987" width="0" style="1" hidden="1" customWidth="1"/>
    <col min="9988" max="9990" width="14.6640625" style="1" customWidth="1"/>
    <col min="9991" max="9991" width="5.6640625" style="1" customWidth="1"/>
    <col min="9992" max="10234" width="8.83203125" style="1"/>
    <col min="10235" max="10236" width="5.6640625" style="1" customWidth="1"/>
    <col min="10237" max="10238" width="1.83203125" style="1" customWidth="1"/>
    <col min="10239" max="10239" width="85.6640625" style="1" customWidth="1"/>
    <col min="10240" max="10243" width="0" style="1" hidden="1" customWidth="1"/>
    <col min="10244" max="10246" width="14.6640625" style="1" customWidth="1"/>
    <col min="10247" max="10247" width="5.6640625" style="1" customWidth="1"/>
    <col min="10248" max="10490" width="8.83203125" style="1"/>
    <col min="10491" max="10492" width="5.6640625" style="1" customWidth="1"/>
    <col min="10493" max="10494" width="1.83203125" style="1" customWidth="1"/>
    <col min="10495" max="10495" width="85.6640625" style="1" customWidth="1"/>
    <col min="10496" max="10499" width="0" style="1" hidden="1" customWidth="1"/>
    <col min="10500" max="10502" width="14.6640625" style="1" customWidth="1"/>
    <col min="10503" max="10503" width="5.6640625" style="1" customWidth="1"/>
    <col min="10504" max="10746" width="8.83203125" style="1"/>
    <col min="10747" max="10748" width="5.6640625" style="1" customWidth="1"/>
    <col min="10749" max="10750" width="1.83203125" style="1" customWidth="1"/>
    <col min="10751" max="10751" width="85.6640625" style="1" customWidth="1"/>
    <col min="10752" max="10755" width="0" style="1" hidden="1" customWidth="1"/>
    <col min="10756" max="10758" width="14.6640625" style="1" customWidth="1"/>
    <col min="10759" max="10759" width="5.6640625" style="1" customWidth="1"/>
    <col min="10760" max="11002" width="8.83203125" style="1"/>
    <col min="11003" max="11004" width="5.6640625" style="1" customWidth="1"/>
    <col min="11005" max="11006" width="1.83203125" style="1" customWidth="1"/>
    <col min="11007" max="11007" width="85.6640625" style="1" customWidth="1"/>
    <col min="11008" max="11011" width="0" style="1" hidden="1" customWidth="1"/>
    <col min="11012" max="11014" width="14.6640625" style="1" customWidth="1"/>
    <col min="11015" max="11015" width="5.6640625" style="1" customWidth="1"/>
    <col min="11016" max="11258" width="8.83203125" style="1"/>
    <col min="11259" max="11260" width="5.6640625" style="1" customWidth="1"/>
    <col min="11261" max="11262" width="1.83203125" style="1" customWidth="1"/>
    <col min="11263" max="11263" width="85.6640625" style="1" customWidth="1"/>
    <col min="11264" max="11267" width="0" style="1" hidden="1" customWidth="1"/>
    <col min="11268" max="11270" width="14.6640625" style="1" customWidth="1"/>
    <col min="11271" max="11271" width="5.6640625" style="1" customWidth="1"/>
    <col min="11272" max="11514" width="8.83203125" style="1"/>
    <col min="11515" max="11516" width="5.6640625" style="1" customWidth="1"/>
    <col min="11517" max="11518" width="1.83203125" style="1" customWidth="1"/>
    <col min="11519" max="11519" width="85.6640625" style="1" customWidth="1"/>
    <col min="11520" max="11523" width="0" style="1" hidden="1" customWidth="1"/>
    <col min="11524" max="11526" width="14.6640625" style="1" customWidth="1"/>
    <col min="11527" max="11527" width="5.6640625" style="1" customWidth="1"/>
    <col min="11528" max="11770" width="8.83203125" style="1"/>
    <col min="11771" max="11772" width="5.6640625" style="1" customWidth="1"/>
    <col min="11773" max="11774" width="1.83203125" style="1" customWidth="1"/>
    <col min="11775" max="11775" width="85.6640625" style="1" customWidth="1"/>
    <col min="11776" max="11779" width="0" style="1" hidden="1" customWidth="1"/>
    <col min="11780" max="11782" width="14.6640625" style="1" customWidth="1"/>
    <col min="11783" max="11783" width="5.6640625" style="1" customWidth="1"/>
    <col min="11784" max="12026" width="8.83203125" style="1"/>
    <col min="12027" max="12028" width="5.6640625" style="1" customWidth="1"/>
    <col min="12029" max="12030" width="1.83203125" style="1" customWidth="1"/>
    <col min="12031" max="12031" width="85.6640625" style="1" customWidth="1"/>
    <col min="12032" max="12035" width="0" style="1" hidden="1" customWidth="1"/>
    <col min="12036" max="12038" width="14.6640625" style="1" customWidth="1"/>
    <col min="12039" max="12039" width="5.6640625" style="1" customWidth="1"/>
    <col min="12040" max="12282" width="8.83203125" style="1"/>
    <col min="12283" max="12284" width="5.6640625" style="1" customWidth="1"/>
    <col min="12285" max="12286" width="1.83203125" style="1" customWidth="1"/>
    <col min="12287" max="12287" width="85.6640625" style="1" customWidth="1"/>
    <col min="12288" max="12291" width="0" style="1" hidden="1" customWidth="1"/>
    <col min="12292" max="12294" width="14.6640625" style="1" customWidth="1"/>
    <col min="12295" max="12295" width="5.6640625" style="1" customWidth="1"/>
    <col min="12296" max="12538" width="8.83203125" style="1"/>
    <col min="12539" max="12540" width="5.6640625" style="1" customWidth="1"/>
    <col min="12541" max="12542" width="1.83203125" style="1" customWidth="1"/>
    <col min="12543" max="12543" width="85.6640625" style="1" customWidth="1"/>
    <col min="12544" max="12547" width="0" style="1" hidden="1" customWidth="1"/>
    <col min="12548" max="12550" width="14.6640625" style="1" customWidth="1"/>
    <col min="12551" max="12551" width="5.6640625" style="1" customWidth="1"/>
    <col min="12552" max="12794" width="8.83203125" style="1"/>
    <col min="12795" max="12796" width="5.6640625" style="1" customWidth="1"/>
    <col min="12797" max="12798" width="1.83203125" style="1" customWidth="1"/>
    <col min="12799" max="12799" width="85.6640625" style="1" customWidth="1"/>
    <col min="12800" max="12803" width="0" style="1" hidden="1" customWidth="1"/>
    <col min="12804" max="12806" width="14.6640625" style="1" customWidth="1"/>
    <col min="12807" max="12807" width="5.6640625" style="1" customWidth="1"/>
    <col min="12808" max="13050" width="8.83203125" style="1"/>
    <col min="13051" max="13052" width="5.6640625" style="1" customWidth="1"/>
    <col min="13053" max="13054" width="1.83203125" style="1" customWidth="1"/>
    <col min="13055" max="13055" width="85.6640625" style="1" customWidth="1"/>
    <col min="13056" max="13059" width="0" style="1" hidden="1" customWidth="1"/>
    <col min="13060" max="13062" width="14.6640625" style="1" customWidth="1"/>
    <col min="13063" max="13063" width="5.6640625" style="1" customWidth="1"/>
    <col min="13064" max="13306" width="8.83203125" style="1"/>
    <col min="13307" max="13308" width="5.6640625" style="1" customWidth="1"/>
    <col min="13309" max="13310" width="1.83203125" style="1" customWidth="1"/>
    <col min="13311" max="13311" width="85.6640625" style="1" customWidth="1"/>
    <col min="13312" max="13315" width="0" style="1" hidden="1" customWidth="1"/>
    <col min="13316" max="13318" width="14.6640625" style="1" customWidth="1"/>
    <col min="13319" max="13319" width="5.6640625" style="1" customWidth="1"/>
    <col min="13320" max="13562" width="8.83203125" style="1"/>
    <col min="13563" max="13564" width="5.6640625" style="1" customWidth="1"/>
    <col min="13565" max="13566" width="1.83203125" style="1" customWidth="1"/>
    <col min="13567" max="13567" width="85.6640625" style="1" customWidth="1"/>
    <col min="13568" max="13571" width="0" style="1" hidden="1" customWidth="1"/>
    <col min="13572" max="13574" width="14.6640625" style="1" customWidth="1"/>
    <col min="13575" max="13575" width="5.6640625" style="1" customWidth="1"/>
    <col min="13576" max="13818" width="8.83203125" style="1"/>
    <col min="13819" max="13820" width="5.6640625" style="1" customWidth="1"/>
    <col min="13821" max="13822" width="1.83203125" style="1" customWidth="1"/>
    <col min="13823" max="13823" width="85.6640625" style="1" customWidth="1"/>
    <col min="13824" max="13827" width="0" style="1" hidden="1" customWidth="1"/>
    <col min="13828" max="13830" width="14.6640625" style="1" customWidth="1"/>
    <col min="13831" max="13831" width="5.6640625" style="1" customWidth="1"/>
    <col min="13832" max="14074" width="8.83203125" style="1"/>
    <col min="14075" max="14076" width="5.6640625" style="1" customWidth="1"/>
    <col min="14077" max="14078" width="1.83203125" style="1" customWidth="1"/>
    <col min="14079" max="14079" width="85.6640625" style="1" customWidth="1"/>
    <col min="14080" max="14083" width="0" style="1" hidden="1" customWidth="1"/>
    <col min="14084" max="14086" width="14.6640625" style="1" customWidth="1"/>
    <col min="14087" max="14087" width="5.6640625" style="1" customWidth="1"/>
    <col min="14088" max="14330" width="8.83203125" style="1"/>
    <col min="14331" max="14332" width="5.6640625" style="1" customWidth="1"/>
    <col min="14333" max="14334" width="1.83203125" style="1" customWidth="1"/>
    <col min="14335" max="14335" width="85.6640625" style="1" customWidth="1"/>
    <col min="14336" max="14339" width="0" style="1" hidden="1" customWidth="1"/>
    <col min="14340" max="14342" width="14.6640625" style="1" customWidth="1"/>
    <col min="14343" max="14343" width="5.6640625" style="1" customWidth="1"/>
    <col min="14344" max="14586" width="8.83203125" style="1"/>
    <col min="14587" max="14588" width="5.6640625" style="1" customWidth="1"/>
    <col min="14589" max="14590" width="1.83203125" style="1" customWidth="1"/>
    <col min="14591" max="14591" width="85.6640625" style="1" customWidth="1"/>
    <col min="14592" max="14595" width="0" style="1" hidden="1" customWidth="1"/>
    <col min="14596" max="14598" width="14.6640625" style="1" customWidth="1"/>
    <col min="14599" max="14599" width="5.6640625" style="1" customWidth="1"/>
    <col min="14600" max="14842" width="8.83203125" style="1"/>
    <col min="14843" max="14844" width="5.6640625" style="1" customWidth="1"/>
    <col min="14845" max="14846" width="1.83203125" style="1" customWidth="1"/>
    <col min="14847" max="14847" width="85.6640625" style="1" customWidth="1"/>
    <col min="14848" max="14851" width="0" style="1" hidden="1" customWidth="1"/>
    <col min="14852" max="14854" width="14.6640625" style="1" customWidth="1"/>
    <col min="14855" max="14855" width="5.6640625" style="1" customWidth="1"/>
    <col min="14856" max="15098" width="8.83203125" style="1"/>
    <col min="15099" max="15100" width="5.6640625" style="1" customWidth="1"/>
    <col min="15101" max="15102" width="1.83203125" style="1" customWidth="1"/>
    <col min="15103" max="15103" width="85.6640625" style="1" customWidth="1"/>
    <col min="15104" max="15107" width="0" style="1" hidden="1" customWidth="1"/>
    <col min="15108" max="15110" width="14.6640625" style="1" customWidth="1"/>
    <col min="15111" max="15111" width="5.6640625" style="1" customWidth="1"/>
    <col min="15112" max="15354" width="8.83203125" style="1"/>
    <col min="15355" max="15356" width="5.6640625" style="1" customWidth="1"/>
    <col min="15357" max="15358" width="1.83203125" style="1" customWidth="1"/>
    <col min="15359" max="15359" width="85.6640625" style="1" customWidth="1"/>
    <col min="15360" max="15363" width="0" style="1" hidden="1" customWidth="1"/>
    <col min="15364" max="15366" width="14.6640625" style="1" customWidth="1"/>
    <col min="15367" max="15367" width="5.6640625" style="1" customWidth="1"/>
    <col min="15368" max="15610" width="8.83203125" style="1"/>
    <col min="15611" max="15612" width="5.6640625" style="1" customWidth="1"/>
    <col min="15613" max="15614" width="1.83203125" style="1" customWidth="1"/>
    <col min="15615" max="15615" width="85.6640625" style="1" customWidth="1"/>
    <col min="15616" max="15619" width="0" style="1" hidden="1" customWidth="1"/>
    <col min="15620" max="15622" width="14.6640625" style="1" customWidth="1"/>
    <col min="15623" max="15623" width="5.6640625" style="1" customWidth="1"/>
    <col min="15624" max="15866" width="8.83203125" style="1"/>
    <col min="15867" max="15868" width="5.6640625" style="1" customWidth="1"/>
    <col min="15869" max="15870" width="1.83203125" style="1" customWidth="1"/>
    <col min="15871" max="15871" width="85.6640625" style="1" customWidth="1"/>
    <col min="15872" max="15875" width="0" style="1" hidden="1" customWidth="1"/>
    <col min="15876" max="15878" width="14.6640625" style="1" customWidth="1"/>
    <col min="15879" max="15879" width="5.6640625" style="1" customWidth="1"/>
    <col min="15880" max="16122" width="8.83203125" style="1"/>
    <col min="16123" max="16124" width="5.6640625" style="1" customWidth="1"/>
    <col min="16125" max="16126" width="1.83203125" style="1" customWidth="1"/>
    <col min="16127" max="16127" width="85.6640625" style="1" customWidth="1"/>
    <col min="16128" max="16131" width="0" style="1" hidden="1" customWidth="1"/>
    <col min="16132" max="16134" width="14.6640625" style="1" customWidth="1"/>
    <col min="16135" max="16135" width="5.6640625" style="1" customWidth="1"/>
    <col min="16136" max="16384" width="8.83203125" style="1"/>
  </cols>
  <sheetData>
    <row r="1" spans="2:24" ht="13" thickBot="1"/>
    <row r="2" spans="2:24" ht="13.75" thickTop="1">
      <c r="B2" s="4"/>
      <c r="C2" s="5"/>
      <c r="D2" s="5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8"/>
      <c r="V2" s="8"/>
      <c r="W2" s="8"/>
      <c r="X2" s="9"/>
    </row>
    <row r="3" spans="2:24">
      <c r="B3" s="10"/>
      <c r="C3" s="11" t="str">
        <f>[2]Health!$A$2</f>
        <v>QUARTERLY PERFORMANCE REPORTS: 2016/17 - 4th Quarter</v>
      </c>
      <c r="D3" s="12"/>
      <c r="E3" s="41"/>
      <c r="F3" s="53"/>
      <c r="G3" s="13"/>
      <c r="H3" s="13"/>
      <c r="I3" s="13"/>
      <c r="J3" s="13"/>
      <c r="K3" s="54"/>
      <c r="L3" s="14"/>
      <c r="M3" s="14"/>
      <c r="N3" s="14"/>
      <c r="O3" s="14"/>
      <c r="P3" s="13"/>
      <c r="Q3" s="13"/>
      <c r="R3" s="13"/>
      <c r="S3" s="13"/>
      <c r="T3" s="13"/>
      <c r="X3" s="15"/>
    </row>
    <row r="4" spans="2:24">
      <c r="B4" s="10"/>
      <c r="C4" s="11" t="str">
        <f>[2]Health!$A$1</f>
        <v>LIMPOPO</v>
      </c>
      <c r="D4" s="12"/>
      <c r="E4" s="41"/>
      <c r="F4" s="53"/>
      <c r="G4" s="13"/>
      <c r="H4" s="13"/>
      <c r="I4" s="13"/>
      <c r="J4" s="13"/>
      <c r="K4" s="54"/>
      <c r="L4" s="14"/>
      <c r="M4" s="14"/>
      <c r="N4" s="14"/>
      <c r="O4" s="14"/>
      <c r="P4" s="13"/>
      <c r="Q4" s="13"/>
      <c r="R4" s="13"/>
      <c r="S4" s="13"/>
      <c r="T4" s="13"/>
      <c r="X4" s="15"/>
    </row>
    <row r="5" spans="2:24">
      <c r="B5" s="10"/>
      <c r="C5" s="11" t="s">
        <v>8</v>
      </c>
      <c r="D5" s="12"/>
      <c r="E5" s="41"/>
      <c r="F5" s="54"/>
      <c r="G5" s="54"/>
      <c r="H5" s="54"/>
      <c r="I5" s="54"/>
      <c r="J5" s="13"/>
      <c r="K5" s="54"/>
      <c r="L5" s="14"/>
      <c r="M5" s="14"/>
      <c r="N5" s="14"/>
      <c r="O5" s="14"/>
      <c r="P5" s="13"/>
      <c r="Q5" s="13"/>
      <c r="R5" s="13"/>
      <c r="S5" s="13"/>
      <c r="T5" s="13"/>
      <c r="X5" s="15"/>
    </row>
    <row r="6" spans="2:24" ht="65" customHeight="1">
      <c r="B6" s="10"/>
      <c r="C6" s="42" t="str">
        <f>[2]Health!$C$4</f>
        <v>Programme / Subprogramme / Performance Measures</v>
      </c>
      <c r="D6" s="40"/>
      <c r="E6" s="43"/>
      <c r="F6" s="16" t="e">
        <v>#REF!</v>
      </c>
      <c r="G6" s="17" t="e">
        <v>#REF!</v>
      </c>
      <c r="H6" s="18" t="e">
        <v>#REF!</v>
      </c>
      <c r="I6" s="39" t="str">
        <f>[2]Health!$H$4</f>
        <v>Target for 2016/17 as per 
Annual 
Performance 
Plan (APP)</v>
      </c>
      <c r="J6" s="16" t="s">
        <v>191</v>
      </c>
      <c r="K6" s="17" t="s">
        <v>192</v>
      </c>
      <c r="L6" s="155" t="s">
        <v>193</v>
      </c>
      <c r="M6" s="16" t="s">
        <v>194</v>
      </c>
      <c r="N6" s="155" t="s">
        <v>195</v>
      </c>
      <c r="O6" s="152" t="s">
        <v>196</v>
      </c>
      <c r="P6" s="16" t="s">
        <v>197</v>
      </c>
      <c r="Q6" s="155" t="s">
        <v>198</v>
      </c>
      <c r="R6" s="152" t="s">
        <v>199</v>
      </c>
      <c r="S6" s="39" t="s">
        <v>200</v>
      </c>
      <c r="T6" s="39" t="s">
        <v>201</v>
      </c>
      <c r="X6" s="15"/>
    </row>
    <row r="7" spans="2:24" ht="15" customHeight="1">
      <c r="B7" s="10"/>
      <c r="C7" s="19" t="s">
        <v>190</v>
      </c>
      <c r="D7" s="20"/>
      <c r="E7" s="44"/>
      <c r="F7" s="21"/>
      <c r="G7" s="21"/>
      <c r="H7" s="21"/>
      <c r="I7" s="21"/>
      <c r="J7" s="21"/>
      <c r="K7" s="22"/>
      <c r="L7" s="21"/>
      <c r="M7" s="21"/>
      <c r="N7" s="22"/>
      <c r="O7" s="21"/>
      <c r="P7" s="21"/>
      <c r="Q7" s="22"/>
      <c r="R7" s="21"/>
      <c r="S7" s="21"/>
      <c r="T7" s="22"/>
      <c r="X7" s="15"/>
    </row>
    <row r="8" spans="2:24" ht="15" customHeight="1">
      <c r="B8" s="10"/>
      <c r="C8" s="113" t="s">
        <v>61</v>
      </c>
      <c r="D8" s="24"/>
      <c r="E8" s="451"/>
      <c r="F8" s="289"/>
      <c r="G8" s="290"/>
      <c r="H8" s="291"/>
      <c r="I8" s="418"/>
      <c r="J8" s="419"/>
      <c r="K8" s="420"/>
      <c r="L8" s="421"/>
      <c r="M8" s="419" t="s">
        <v>12</v>
      </c>
      <c r="N8" s="420"/>
      <c r="O8" s="421"/>
      <c r="P8" s="419"/>
      <c r="Q8" s="421"/>
      <c r="R8" s="422"/>
      <c r="S8" s="423"/>
      <c r="T8" s="419"/>
      <c r="X8" s="15"/>
    </row>
    <row r="9" spans="2:24" ht="12.75" customHeight="1">
      <c r="B9" s="10"/>
      <c r="C9" s="424"/>
      <c r="D9" s="425" t="s">
        <v>62</v>
      </c>
      <c r="E9" s="426"/>
      <c r="F9" s="289"/>
      <c r="G9" s="290"/>
      <c r="H9" s="291"/>
      <c r="I9" s="418"/>
      <c r="J9" s="289"/>
      <c r="K9" s="290"/>
      <c r="L9" s="423"/>
      <c r="M9" s="289"/>
      <c r="N9" s="290"/>
      <c r="O9" s="423"/>
      <c r="P9" s="289"/>
      <c r="Q9" s="423"/>
      <c r="R9" s="422"/>
      <c r="S9" s="423"/>
      <c r="T9" s="217"/>
      <c r="X9" s="15"/>
    </row>
    <row r="10" spans="2:24" ht="12.75" customHeight="1">
      <c r="B10" s="10"/>
      <c r="C10" s="432"/>
      <c r="D10" s="433"/>
      <c r="E10" s="434" t="s">
        <v>63</v>
      </c>
      <c r="F10" s="435"/>
      <c r="G10" s="436"/>
      <c r="H10" s="437"/>
      <c r="I10" s="503">
        <f>'[2]Roads and Transport'!H8</f>
        <v>0</v>
      </c>
      <c r="J10" s="504">
        <f>'[2]Roads and Transport'!I8</f>
        <v>0</v>
      </c>
      <c r="K10" s="505">
        <f>'[2]Roads and Transport'!J8</f>
        <v>0</v>
      </c>
      <c r="L10" s="506">
        <f>'[2]Roads and Transport'!K8</f>
        <v>0</v>
      </c>
      <c r="M10" s="504">
        <f>'[2]Roads and Transport'!L8</f>
        <v>0</v>
      </c>
      <c r="N10" s="505">
        <f>'[2]Roads and Transport'!M8</f>
        <v>0</v>
      </c>
      <c r="O10" s="506">
        <f>'[2]Roads and Transport'!N8</f>
        <v>0</v>
      </c>
      <c r="P10" s="504">
        <f>'[2]Roads and Transport'!O8</f>
        <v>0</v>
      </c>
      <c r="Q10" s="506">
        <f>'[2]Roads and Transport'!P8</f>
        <v>0</v>
      </c>
      <c r="R10" s="507">
        <f>'[2]Roads and Transport'!Q8</f>
        <v>0</v>
      </c>
      <c r="S10" s="508">
        <f>'[2]Roads and Transport'!R8</f>
        <v>0</v>
      </c>
      <c r="T10" s="504">
        <f>'[2]Roads and Transport'!S8</f>
        <v>0</v>
      </c>
      <c r="X10" s="15"/>
    </row>
    <row r="11" spans="2:24" ht="12.75" customHeight="1">
      <c r="B11" s="10"/>
      <c r="C11" s="424"/>
      <c r="D11" s="425" t="s">
        <v>64</v>
      </c>
      <c r="E11" s="426"/>
      <c r="F11" s="430"/>
      <c r="G11" s="431"/>
      <c r="H11" s="438"/>
      <c r="I11" s="509"/>
      <c r="J11" s="510"/>
      <c r="K11" s="511"/>
      <c r="L11" s="512"/>
      <c r="M11" s="510"/>
      <c r="N11" s="511"/>
      <c r="O11" s="512"/>
      <c r="P11" s="510"/>
      <c r="Q11" s="512"/>
      <c r="R11" s="513"/>
      <c r="S11" s="512"/>
      <c r="T11" s="510"/>
      <c r="X11" s="15"/>
    </row>
    <row r="12" spans="2:24" ht="12.75" customHeight="1">
      <c r="B12" s="10"/>
      <c r="C12" s="432"/>
      <c r="D12" s="433"/>
      <c r="E12" s="434" t="s">
        <v>65</v>
      </c>
      <c r="F12" s="435"/>
      <c r="G12" s="436"/>
      <c r="H12" s="437"/>
      <c r="I12" s="503">
        <f>'[2]Roads and Transport'!H10</f>
        <v>0</v>
      </c>
      <c r="J12" s="504">
        <f>'[2]Roads and Transport'!I10</f>
        <v>0</v>
      </c>
      <c r="K12" s="505">
        <f>'[2]Roads and Transport'!J10</f>
        <v>0</v>
      </c>
      <c r="L12" s="506">
        <f>'[2]Roads and Transport'!K10</f>
        <v>0</v>
      </c>
      <c r="M12" s="504">
        <f>'[2]Roads and Transport'!L10</f>
        <v>0</v>
      </c>
      <c r="N12" s="505">
        <f>'[2]Roads and Transport'!M10</f>
        <v>0</v>
      </c>
      <c r="O12" s="506">
        <f>'[2]Roads and Transport'!N10</f>
        <v>0</v>
      </c>
      <c r="P12" s="504">
        <f>'[2]Roads and Transport'!O10</f>
        <v>0</v>
      </c>
      <c r="Q12" s="506">
        <f>'[2]Roads and Transport'!P10</f>
        <v>0</v>
      </c>
      <c r="R12" s="507">
        <f>'[2]Roads and Transport'!Q10</f>
        <v>0</v>
      </c>
      <c r="S12" s="508">
        <f>'[2]Roads and Transport'!R10</f>
        <v>0</v>
      </c>
      <c r="T12" s="504">
        <f>'[2]Roads and Transport'!S10</f>
        <v>0</v>
      </c>
      <c r="X12" s="15"/>
    </row>
    <row r="13" spans="2:24" ht="12.75" customHeight="1">
      <c r="B13" s="10"/>
      <c r="C13" s="432"/>
      <c r="D13" s="433"/>
      <c r="E13" s="434" t="s">
        <v>66</v>
      </c>
      <c r="F13" s="427"/>
      <c r="G13" s="428"/>
      <c r="H13" s="444"/>
      <c r="I13" s="503">
        <f>'[2]Roads and Transport'!H11</f>
        <v>0</v>
      </c>
      <c r="J13" s="504">
        <f>'[2]Roads and Transport'!I11</f>
        <v>0</v>
      </c>
      <c r="K13" s="505">
        <f>'[2]Roads and Transport'!J11</f>
        <v>0</v>
      </c>
      <c r="L13" s="506">
        <f>'[2]Roads and Transport'!K11</f>
        <v>0</v>
      </c>
      <c r="M13" s="504">
        <f>'[2]Roads and Transport'!L11</f>
        <v>0</v>
      </c>
      <c r="N13" s="505">
        <f>'[2]Roads and Transport'!M11</f>
        <v>0</v>
      </c>
      <c r="O13" s="506">
        <f>'[2]Roads and Transport'!N11</f>
        <v>0</v>
      </c>
      <c r="P13" s="504">
        <f>'[2]Roads and Transport'!O11</f>
        <v>0</v>
      </c>
      <c r="Q13" s="506">
        <f>'[2]Roads and Transport'!P11</f>
        <v>0</v>
      </c>
      <c r="R13" s="507">
        <f>'[2]Roads and Transport'!Q11</f>
        <v>0</v>
      </c>
      <c r="S13" s="508">
        <f>'[2]Roads and Transport'!R11</f>
        <v>0</v>
      </c>
      <c r="T13" s="504">
        <f>'[2]Roads and Transport'!S11</f>
        <v>0</v>
      </c>
      <c r="X13" s="15"/>
    </row>
    <row r="14" spans="2:24" ht="12.75" customHeight="1">
      <c r="B14" s="10"/>
      <c r="C14" s="432"/>
      <c r="D14" s="433"/>
      <c r="E14" s="434" t="s">
        <v>67</v>
      </c>
      <c r="F14" s="430"/>
      <c r="G14" s="431"/>
      <c r="H14" s="438"/>
      <c r="I14" s="503">
        <f>'[2]Roads and Transport'!H12</f>
        <v>0</v>
      </c>
      <c r="J14" s="504">
        <f>'[2]Roads and Transport'!I12</f>
        <v>0</v>
      </c>
      <c r="K14" s="505">
        <f>'[2]Roads and Transport'!J12</f>
        <v>0</v>
      </c>
      <c r="L14" s="506">
        <f>'[2]Roads and Transport'!K12</f>
        <v>0</v>
      </c>
      <c r="M14" s="504">
        <f>'[2]Roads and Transport'!L12</f>
        <v>0</v>
      </c>
      <c r="N14" s="505">
        <f>'[2]Roads and Transport'!M12</f>
        <v>0</v>
      </c>
      <c r="O14" s="506">
        <f>'[2]Roads and Transport'!N12</f>
        <v>0</v>
      </c>
      <c r="P14" s="504">
        <f>'[2]Roads and Transport'!O12</f>
        <v>0</v>
      </c>
      <c r="Q14" s="506">
        <f>'[2]Roads and Transport'!P12</f>
        <v>0</v>
      </c>
      <c r="R14" s="507">
        <f>'[2]Roads and Transport'!Q12</f>
        <v>0</v>
      </c>
      <c r="S14" s="508">
        <f>'[2]Roads and Transport'!R12</f>
        <v>0</v>
      </c>
      <c r="T14" s="504">
        <f>'[2]Roads and Transport'!S12</f>
        <v>0</v>
      </c>
      <c r="X14" s="15"/>
    </row>
    <row r="15" spans="2:24" ht="12.75" hidden="1" customHeight="1">
      <c r="B15" s="10"/>
      <c r="C15" s="432"/>
      <c r="D15" s="433"/>
      <c r="E15" s="434" t="s">
        <v>68</v>
      </c>
      <c r="F15" s="435"/>
      <c r="G15" s="436"/>
      <c r="H15" s="437"/>
      <c r="I15" s="503">
        <f>'[2]Roads and Transport'!H13</f>
        <v>0</v>
      </c>
      <c r="J15" s="504">
        <f>'[2]Roads and Transport'!I13</f>
        <v>0</v>
      </c>
      <c r="K15" s="505">
        <f>'[2]Roads and Transport'!J13</f>
        <v>0</v>
      </c>
      <c r="L15" s="506">
        <f>'[2]Roads and Transport'!K13</f>
        <v>0</v>
      </c>
      <c r="M15" s="504">
        <f>'[2]Roads and Transport'!L13</f>
        <v>0</v>
      </c>
      <c r="N15" s="505">
        <f>'[2]Roads and Transport'!M13</f>
        <v>0</v>
      </c>
      <c r="O15" s="506">
        <f>'[2]Roads and Transport'!N13</f>
        <v>0</v>
      </c>
      <c r="P15" s="504">
        <f>'[2]Roads and Transport'!O13</f>
        <v>0</v>
      </c>
      <c r="Q15" s="506">
        <f>'[2]Roads and Transport'!P13</f>
        <v>0</v>
      </c>
      <c r="R15" s="507">
        <f>'[2]Roads and Transport'!Q13</f>
        <v>0</v>
      </c>
      <c r="S15" s="508">
        <f>'[2]Roads and Transport'!R13</f>
        <v>0</v>
      </c>
      <c r="T15" s="504">
        <f>'[2]Roads and Transport'!S13</f>
        <v>0</v>
      </c>
      <c r="X15" s="15"/>
    </row>
    <row r="16" spans="2:24" ht="12.75" customHeight="1">
      <c r="B16" s="10"/>
      <c r="C16" s="23"/>
      <c r="D16" s="425"/>
      <c r="E16" s="434" t="s">
        <v>69</v>
      </c>
      <c r="F16" s="430"/>
      <c r="G16" s="431"/>
      <c r="H16" s="438"/>
      <c r="I16" s="503">
        <f>'[2]Roads and Transport'!H14</f>
        <v>0</v>
      </c>
      <c r="J16" s="504">
        <f>'[2]Roads and Transport'!I14</f>
        <v>0</v>
      </c>
      <c r="K16" s="505">
        <f>'[2]Roads and Transport'!J14</f>
        <v>0</v>
      </c>
      <c r="L16" s="506">
        <f>'[2]Roads and Transport'!K14</f>
        <v>0</v>
      </c>
      <c r="M16" s="504">
        <f>'[2]Roads and Transport'!L14</f>
        <v>0</v>
      </c>
      <c r="N16" s="505">
        <f>'[2]Roads and Transport'!M14</f>
        <v>0</v>
      </c>
      <c r="O16" s="506">
        <f>'[2]Roads and Transport'!N14</f>
        <v>0</v>
      </c>
      <c r="P16" s="504">
        <f>'[2]Roads and Transport'!O14</f>
        <v>0</v>
      </c>
      <c r="Q16" s="506">
        <f>'[2]Roads and Transport'!P14</f>
        <v>0</v>
      </c>
      <c r="R16" s="507">
        <f>'[2]Roads and Transport'!Q14</f>
        <v>0</v>
      </c>
      <c r="S16" s="508">
        <f>'[2]Roads and Transport'!R14</f>
        <v>0</v>
      </c>
      <c r="T16" s="504">
        <f>'[2]Roads and Transport'!S14</f>
        <v>0</v>
      </c>
      <c r="X16" s="15"/>
    </row>
    <row r="17" spans="2:24" ht="12.75" customHeight="1">
      <c r="B17" s="10"/>
      <c r="C17" s="23" t="s">
        <v>70</v>
      </c>
      <c r="D17" s="425"/>
      <c r="E17" s="434"/>
      <c r="F17" s="430"/>
      <c r="G17" s="431"/>
      <c r="H17" s="438"/>
      <c r="I17" s="509"/>
      <c r="J17" s="510"/>
      <c r="K17" s="511"/>
      <c r="L17" s="512"/>
      <c r="M17" s="510"/>
      <c r="N17" s="511"/>
      <c r="O17" s="512"/>
      <c r="P17" s="510"/>
      <c r="Q17" s="512"/>
      <c r="R17" s="513"/>
      <c r="S17" s="512"/>
      <c r="T17" s="510"/>
      <c r="X17" s="15"/>
    </row>
    <row r="18" spans="2:24" ht="12.75" customHeight="1">
      <c r="B18" s="10"/>
      <c r="C18" s="23"/>
      <c r="D18" s="425" t="s">
        <v>71</v>
      </c>
      <c r="E18" s="445"/>
      <c r="F18" s="427"/>
      <c r="G18" s="428"/>
      <c r="H18" s="444"/>
      <c r="I18" s="514"/>
      <c r="J18" s="515"/>
      <c r="K18" s="516"/>
      <c r="L18" s="508"/>
      <c r="M18" s="515"/>
      <c r="N18" s="516"/>
      <c r="O18" s="508"/>
      <c r="P18" s="515"/>
      <c r="Q18" s="508"/>
      <c r="R18" s="517"/>
      <c r="S18" s="508"/>
      <c r="T18" s="515"/>
      <c r="X18" s="15"/>
    </row>
    <row r="19" spans="2:24" ht="12.75" customHeight="1">
      <c r="B19" s="10"/>
      <c r="C19" s="23"/>
      <c r="D19" s="425"/>
      <c r="E19" s="434" t="s">
        <v>72</v>
      </c>
      <c r="F19" s="427"/>
      <c r="G19" s="428"/>
      <c r="H19" s="444"/>
      <c r="I19" s="220">
        <f>'[2]Roads and Transport'!H17</f>
        <v>36182707</v>
      </c>
      <c r="J19" s="217">
        <f>'[2]Roads and Transport'!I17</f>
        <v>8764855</v>
      </c>
      <c r="K19" s="218">
        <f>'[2]Roads and Transport'!J17</f>
        <v>9045019</v>
      </c>
      <c r="L19" s="219">
        <f>'[2]Roads and Transport'!K17</f>
        <v>9045019</v>
      </c>
      <c r="M19" s="217">
        <f>'[2]Roads and Transport'!L17</f>
        <v>9267068</v>
      </c>
      <c r="N19" s="218">
        <f>'[2]Roads and Transport'!M17</f>
        <v>9267068</v>
      </c>
      <c r="O19" s="219">
        <f>'[2]Roads and Transport'!N17</f>
        <v>9365446</v>
      </c>
      <c r="P19" s="217">
        <f>'[2]Roads and Transport'!O17</f>
        <v>9261158</v>
      </c>
      <c r="Q19" s="219">
        <f>'[2]Roads and Transport'!P17</f>
        <v>9330819</v>
      </c>
      <c r="R19" s="221">
        <f>'[2]Roads and Transport'!Q17</f>
        <v>9330819</v>
      </c>
      <c r="S19" s="518">
        <f>'[2]Roads and Transport'!R17</f>
        <v>8889626</v>
      </c>
      <c r="T19" s="217">
        <f>'[2]Roads and Transport'!S17</f>
        <v>9282554</v>
      </c>
      <c r="X19" s="15"/>
    </row>
    <row r="20" spans="2:24" ht="12.75" customHeight="1">
      <c r="B20" s="10"/>
      <c r="C20" s="23"/>
      <c r="D20" s="425"/>
      <c r="E20" s="434" t="s">
        <v>73</v>
      </c>
      <c r="F20" s="430"/>
      <c r="G20" s="431"/>
      <c r="H20" s="438"/>
      <c r="I20" s="220">
        <f>'[2]Roads and Transport'!H18</f>
        <v>765209</v>
      </c>
      <c r="J20" s="217">
        <f>'[2]Roads and Transport'!I18</f>
        <v>185263</v>
      </c>
      <c r="K20" s="218">
        <f>'[2]Roads and Transport'!J18</f>
        <v>203011</v>
      </c>
      <c r="L20" s="219">
        <f>'[2]Roads and Transport'!K18</f>
        <v>203011</v>
      </c>
      <c r="M20" s="217">
        <f>'[2]Roads and Transport'!L18</f>
        <v>196064</v>
      </c>
      <c r="N20" s="218">
        <f>'[2]Roads and Transport'!M18</f>
        <v>196064</v>
      </c>
      <c r="O20" s="219">
        <f>'[2]Roads and Transport'!N18</f>
        <v>180597</v>
      </c>
      <c r="P20" s="217">
        <f>'[2]Roads and Transport'!O18</f>
        <v>196030</v>
      </c>
      <c r="Q20" s="219">
        <f>'[2]Roads and Transport'!P18</f>
        <v>202831</v>
      </c>
      <c r="R20" s="221">
        <f>'[2]Roads and Transport'!Q18</f>
        <v>202831</v>
      </c>
      <c r="S20" s="518">
        <f>'[2]Roads and Transport'!R18</f>
        <v>187852</v>
      </c>
      <c r="T20" s="217">
        <f>'[2]Roads and Transport'!S18</f>
        <v>200740</v>
      </c>
      <c r="X20" s="15"/>
    </row>
    <row r="21" spans="2:24" ht="12.75" customHeight="1">
      <c r="B21" s="10"/>
      <c r="C21" s="23"/>
      <c r="D21" s="425"/>
      <c r="E21" s="434" t="s">
        <v>74</v>
      </c>
      <c r="F21" s="427"/>
      <c r="G21" s="428"/>
      <c r="H21" s="444"/>
      <c r="I21" s="220">
        <f>'[2]Roads and Transport'!H19</f>
        <v>72</v>
      </c>
      <c r="J21" s="217">
        <f>'[2]Roads and Transport'!I19</f>
        <v>18</v>
      </c>
      <c r="K21" s="218">
        <f>'[2]Roads and Transport'!J19</f>
        <v>18</v>
      </c>
      <c r="L21" s="219">
        <f>'[2]Roads and Transport'!K19</f>
        <v>18</v>
      </c>
      <c r="M21" s="217">
        <f>'[2]Roads and Transport'!L19</f>
        <v>18</v>
      </c>
      <c r="N21" s="218">
        <f>'[2]Roads and Transport'!M19</f>
        <v>20</v>
      </c>
      <c r="O21" s="219">
        <f>'[2]Roads and Transport'!N19</f>
        <v>20</v>
      </c>
      <c r="P21" s="217">
        <f>'[2]Roads and Transport'!O19</f>
        <v>18</v>
      </c>
      <c r="Q21" s="219">
        <f>'[2]Roads and Transport'!P19</f>
        <v>19</v>
      </c>
      <c r="R21" s="221">
        <f>'[2]Roads and Transport'!Q19</f>
        <v>19</v>
      </c>
      <c r="S21" s="518">
        <f>'[2]Roads and Transport'!R19</f>
        <v>18</v>
      </c>
      <c r="T21" s="217">
        <f>'[2]Roads and Transport'!S19</f>
        <v>21</v>
      </c>
      <c r="X21" s="15"/>
    </row>
    <row r="22" spans="2:24" ht="12.75" customHeight="1">
      <c r="B22" s="10"/>
      <c r="C22" s="23"/>
      <c r="D22" s="425" t="s">
        <v>75</v>
      </c>
      <c r="E22" s="434"/>
      <c r="F22" s="430"/>
      <c r="G22" s="431"/>
      <c r="H22" s="438"/>
      <c r="I22" s="514"/>
      <c r="J22" s="515"/>
      <c r="K22" s="516"/>
      <c r="L22" s="508"/>
      <c r="M22" s="515"/>
      <c r="N22" s="516"/>
      <c r="O22" s="508"/>
      <c r="P22" s="515"/>
      <c r="Q22" s="508"/>
      <c r="R22" s="517"/>
      <c r="S22" s="508"/>
      <c r="T22" s="515"/>
      <c r="X22" s="15"/>
    </row>
    <row r="23" spans="2:24" ht="12.75" customHeight="1">
      <c r="B23" s="10"/>
      <c r="C23" s="23"/>
      <c r="D23" s="425"/>
      <c r="E23" s="434" t="s">
        <v>76</v>
      </c>
      <c r="F23" s="427"/>
      <c r="G23" s="428"/>
      <c r="H23" s="444"/>
      <c r="I23" s="220">
        <f>'[2]Roads and Transport'!H21</f>
        <v>2351</v>
      </c>
      <c r="J23" s="217">
        <f>'[2]Roads and Transport'!I21</f>
        <v>600</v>
      </c>
      <c r="K23" s="218">
        <f>'[2]Roads and Transport'!J21</f>
        <v>600</v>
      </c>
      <c r="L23" s="219">
        <f>'[2]Roads and Transport'!K21</f>
        <v>600</v>
      </c>
      <c r="M23" s="217">
        <f>'[2]Roads and Transport'!L21</f>
        <v>530</v>
      </c>
      <c r="N23" s="218">
        <f>'[2]Roads and Transport'!M21</f>
        <v>530</v>
      </c>
      <c r="O23" s="219">
        <f>'[2]Roads and Transport'!N21</f>
        <v>530</v>
      </c>
      <c r="P23" s="217">
        <f>'[2]Roads and Transport'!O21</f>
        <v>684</v>
      </c>
      <c r="Q23" s="219">
        <f>'[2]Roads and Transport'!P21</f>
        <v>684</v>
      </c>
      <c r="R23" s="221">
        <f>'[2]Roads and Transport'!Q21</f>
        <v>684</v>
      </c>
      <c r="S23" s="518">
        <f>'[2]Roads and Transport'!R21</f>
        <v>537</v>
      </c>
      <c r="T23" s="217">
        <f>'[2]Roads and Transport'!S21</f>
        <v>537</v>
      </c>
      <c r="X23" s="15"/>
    </row>
    <row r="24" spans="2:24" ht="12.75" customHeight="1">
      <c r="B24" s="10"/>
      <c r="C24" s="23"/>
      <c r="D24" s="425"/>
      <c r="E24" s="434" t="s">
        <v>77</v>
      </c>
      <c r="F24" s="440"/>
      <c r="G24" s="441"/>
      <c r="H24" s="446"/>
      <c r="I24" s="503">
        <f>'[2]Roads and Transport'!H22</f>
        <v>1296</v>
      </c>
      <c r="J24" s="504">
        <f>'[2]Roads and Transport'!I22</f>
        <v>356</v>
      </c>
      <c r="K24" s="505">
        <f>'[2]Roads and Transport'!J22</f>
        <v>356</v>
      </c>
      <c r="L24" s="506">
        <f>'[2]Roads and Transport'!K22</f>
        <v>356</v>
      </c>
      <c r="M24" s="504">
        <f>'[2]Roads and Transport'!L22</f>
        <v>350</v>
      </c>
      <c r="N24" s="505">
        <f>'[2]Roads and Transport'!M22</f>
        <v>350</v>
      </c>
      <c r="O24" s="506">
        <f>'[2]Roads and Transport'!N22</f>
        <v>350</v>
      </c>
      <c r="P24" s="504">
        <f>'[2]Roads and Transport'!O22</f>
        <v>220</v>
      </c>
      <c r="Q24" s="506">
        <f>'[2]Roads and Transport'!P22</f>
        <v>220</v>
      </c>
      <c r="R24" s="507">
        <f>'[2]Roads and Transport'!Q22</f>
        <v>220</v>
      </c>
      <c r="S24" s="508">
        <f>'[2]Roads and Transport'!R22</f>
        <v>370</v>
      </c>
      <c r="T24" s="504">
        <f>'[2]Roads and Transport'!S22</f>
        <v>370</v>
      </c>
      <c r="X24" s="15"/>
    </row>
    <row r="25" spans="2:24" ht="12.75" customHeight="1">
      <c r="B25" s="10"/>
      <c r="C25" s="23" t="s">
        <v>78</v>
      </c>
      <c r="D25" s="452"/>
      <c r="E25" s="452"/>
      <c r="F25" s="430"/>
      <c r="G25" s="431"/>
      <c r="H25" s="438"/>
      <c r="I25" s="514"/>
      <c r="J25" s="515"/>
      <c r="K25" s="516"/>
      <c r="L25" s="508"/>
      <c r="M25" s="515"/>
      <c r="N25" s="516"/>
      <c r="O25" s="508"/>
      <c r="P25" s="515"/>
      <c r="Q25" s="508"/>
      <c r="R25" s="517"/>
      <c r="S25" s="508"/>
      <c r="T25" s="515"/>
      <c r="X25" s="15"/>
    </row>
    <row r="26" spans="2:24" ht="12.75" customHeight="1">
      <c r="B26" s="10"/>
      <c r="C26" s="424"/>
      <c r="D26" s="425" t="s">
        <v>79</v>
      </c>
      <c r="E26" s="452"/>
      <c r="F26" s="430"/>
      <c r="G26" s="431"/>
      <c r="H26" s="438"/>
      <c r="I26" s="514"/>
      <c r="J26" s="515"/>
      <c r="K26" s="516"/>
      <c r="L26" s="508"/>
      <c r="M26" s="515"/>
      <c r="N26" s="516"/>
      <c r="O26" s="508"/>
      <c r="P26" s="515"/>
      <c r="Q26" s="508"/>
      <c r="R26" s="517"/>
      <c r="S26" s="508"/>
      <c r="T26" s="515"/>
      <c r="X26" s="15"/>
    </row>
    <row r="27" spans="2:24" ht="12.75" customHeight="1">
      <c r="B27" s="10"/>
      <c r="C27" s="447"/>
      <c r="D27" s="453"/>
      <c r="E27" s="448" t="s">
        <v>80</v>
      </c>
      <c r="F27" s="430"/>
      <c r="G27" s="431"/>
      <c r="H27" s="438"/>
      <c r="I27" s="503">
        <f>'[2]Roads and Transport'!H25</f>
        <v>15120</v>
      </c>
      <c r="J27" s="504">
        <f>'[2]Roads and Transport'!I25</f>
        <v>3780</v>
      </c>
      <c r="K27" s="505">
        <f>'[2]Roads and Transport'!J25</f>
        <v>3340</v>
      </c>
      <c r="L27" s="506">
        <f>'[2]Roads and Transport'!K25</f>
        <v>3471</v>
      </c>
      <c r="M27" s="504">
        <f>'[2]Roads and Transport'!L25</f>
        <v>3780</v>
      </c>
      <c r="N27" s="505">
        <f>'[2]Roads and Transport'!M25</f>
        <v>4588</v>
      </c>
      <c r="O27" s="506">
        <f>'[2]Roads and Transport'!N25</f>
        <v>4177</v>
      </c>
      <c r="P27" s="504">
        <f>'[2]Roads and Transport'!O25</f>
        <v>3780</v>
      </c>
      <c r="Q27" s="506">
        <f>'[2]Roads and Transport'!P25</f>
        <v>3935</v>
      </c>
      <c r="R27" s="507">
        <f>'[2]Roads and Transport'!Q25</f>
        <v>3935</v>
      </c>
      <c r="S27" s="508">
        <f>'[2]Roads and Transport'!R25</f>
        <v>3780</v>
      </c>
      <c r="T27" s="504">
        <f>'[2]Roads and Transport'!S25</f>
        <v>3793</v>
      </c>
      <c r="X27" s="15"/>
    </row>
    <row r="28" spans="2:24" ht="12.75" customHeight="1">
      <c r="B28" s="10"/>
      <c r="C28" s="447"/>
      <c r="D28" s="453"/>
      <c r="E28" s="448" t="s">
        <v>81</v>
      </c>
      <c r="F28" s="430"/>
      <c r="G28" s="431"/>
      <c r="H28" s="438"/>
      <c r="I28" s="503">
        <f>'[2]Roads and Transport'!H26</f>
        <v>600000</v>
      </c>
      <c r="J28" s="504">
        <f>'[2]Roads and Transport'!I26</f>
        <v>150000</v>
      </c>
      <c r="K28" s="505">
        <f>'[2]Roads and Transport'!J26</f>
        <v>207477</v>
      </c>
      <c r="L28" s="506">
        <f>'[2]Roads and Transport'!K26</f>
        <v>207477</v>
      </c>
      <c r="M28" s="504">
        <f>'[2]Roads and Transport'!L26</f>
        <v>150000</v>
      </c>
      <c r="N28" s="505">
        <f>'[2]Roads and Transport'!M26</f>
        <v>252284</v>
      </c>
      <c r="O28" s="506">
        <f>'[2]Roads and Transport'!N26</f>
        <v>250239</v>
      </c>
      <c r="P28" s="504">
        <f>'[2]Roads and Transport'!O26</f>
        <v>150000</v>
      </c>
      <c r="Q28" s="506">
        <f>'[2]Roads and Transport'!P26</f>
        <v>232198</v>
      </c>
      <c r="R28" s="507">
        <f>'[2]Roads and Transport'!Q26</f>
        <v>232198</v>
      </c>
      <c r="S28" s="508">
        <f>'[2]Roads and Transport'!R26</f>
        <v>150000</v>
      </c>
      <c r="T28" s="504">
        <f>'[2]Roads and Transport'!S26</f>
        <v>203921</v>
      </c>
      <c r="X28" s="15"/>
    </row>
    <row r="29" spans="2:24" ht="12.75" customHeight="1">
      <c r="B29" s="10"/>
      <c r="C29" s="447"/>
      <c r="D29" s="453"/>
      <c r="E29" s="448" t="s">
        <v>82</v>
      </c>
      <c r="F29" s="427"/>
      <c r="G29" s="428"/>
      <c r="H29" s="444"/>
      <c r="I29" s="503">
        <f>'[2]Roads and Transport'!H27</f>
        <v>3130</v>
      </c>
      <c r="J29" s="504">
        <f>'[2]Roads and Transport'!I27</f>
        <v>783</v>
      </c>
      <c r="K29" s="505">
        <f>'[2]Roads and Transport'!J27</f>
        <v>834</v>
      </c>
      <c r="L29" s="506">
        <f>'[2]Roads and Transport'!K27</f>
        <v>836</v>
      </c>
      <c r="M29" s="504">
        <f>'[2]Roads and Transport'!L27</f>
        <v>782</v>
      </c>
      <c r="N29" s="505">
        <f>'[2]Roads and Transport'!M27</f>
        <v>906</v>
      </c>
      <c r="O29" s="506">
        <f>'[2]Roads and Transport'!N27</f>
        <v>907</v>
      </c>
      <c r="P29" s="504">
        <f>'[2]Roads and Transport'!O27</f>
        <v>783</v>
      </c>
      <c r="Q29" s="506">
        <f>'[2]Roads and Transport'!P27</f>
        <v>807</v>
      </c>
      <c r="R29" s="507">
        <f>'[2]Roads and Transport'!Q27</f>
        <v>807</v>
      </c>
      <c r="S29" s="508">
        <f>'[2]Roads and Transport'!R27</f>
        <v>782</v>
      </c>
      <c r="T29" s="504">
        <f>'[2]Roads and Transport'!S27</f>
        <v>869</v>
      </c>
      <c r="X29" s="15"/>
    </row>
    <row r="30" spans="2:24" ht="12.75" customHeight="1">
      <c r="B30" s="10"/>
      <c r="C30" s="23"/>
      <c r="D30" s="425"/>
      <c r="E30" s="434" t="s">
        <v>83</v>
      </c>
      <c r="F30" s="427"/>
      <c r="G30" s="428"/>
      <c r="H30" s="444"/>
      <c r="I30" s="503">
        <f>'[2]Roads and Transport'!H28</f>
        <v>2382480</v>
      </c>
      <c r="J30" s="504">
        <f>'[2]Roads and Transport'!I28</f>
        <v>595620</v>
      </c>
      <c r="K30" s="505">
        <f>'[2]Roads and Transport'!J28</f>
        <v>581132</v>
      </c>
      <c r="L30" s="506">
        <f>'[2]Roads and Transport'!K28</f>
        <v>581222</v>
      </c>
      <c r="M30" s="504">
        <f>'[2]Roads and Transport'!L28</f>
        <v>595620</v>
      </c>
      <c r="N30" s="505">
        <f>'[2]Roads and Transport'!M28</f>
        <v>660967</v>
      </c>
      <c r="O30" s="506">
        <f>'[2]Roads and Transport'!N28</f>
        <v>657024</v>
      </c>
      <c r="P30" s="504">
        <f>'[2]Roads and Transport'!O28</f>
        <v>595620</v>
      </c>
      <c r="Q30" s="506">
        <f>'[2]Roads and Transport'!P28</f>
        <v>595620</v>
      </c>
      <c r="R30" s="507">
        <f>'[2]Roads and Transport'!Q28</f>
        <v>659555</v>
      </c>
      <c r="S30" s="508">
        <f>'[2]Roads and Transport'!R28</f>
        <v>595620</v>
      </c>
      <c r="T30" s="504">
        <f>'[2]Roads and Transport'!S28</f>
        <v>615186</v>
      </c>
      <c r="X30" s="15"/>
    </row>
    <row r="31" spans="2:24" ht="12.75" customHeight="1">
      <c r="B31" s="10"/>
      <c r="C31" s="23" t="s">
        <v>84</v>
      </c>
      <c r="D31" s="425"/>
      <c r="E31" s="434"/>
      <c r="F31" s="430"/>
      <c r="G31" s="431"/>
      <c r="H31" s="438"/>
      <c r="I31" s="509"/>
      <c r="J31" s="510"/>
      <c r="K31" s="511"/>
      <c r="L31" s="512"/>
      <c r="M31" s="510"/>
      <c r="N31" s="511"/>
      <c r="O31" s="512"/>
      <c r="P31" s="510"/>
      <c r="Q31" s="512"/>
      <c r="R31" s="513"/>
      <c r="S31" s="512"/>
      <c r="T31" s="510"/>
      <c r="X31" s="15"/>
    </row>
    <row r="32" spans="2:24" ht="12.75" customHeight="1">
      <c r="B32" s="10"/>
      <c r="C32" s="23"/>
      <c r="D32" s="425" t="s">
        <v>85</v>
      </c>
      <c r="E32" s="434"/>
      <c r="F32" s="430"/>
      <c r="G32" s="431"/>
      <c r="H32" s="438"/>
      <c r="I32" s="519"/>
      <c r="J32" s="520"/>
      <c r="K32" s="521"/>
      <c r="L32" s="522"/>
      <c r="M32" s="520"/>
      <c r="N32" s="521"/>
      <c r="O32" s="522"/>
      <c r="P32" s="520"/>
      <c r="Q32" s="522"/>
      <c r="R32" s="523"/>
      <c r="S32" s="522"/>
      <c r="T32" s="515"/>
      <c r="X32" s="15"/>
    </row>
    <row r="33" spans="2:24" ht="12.75" customHeight="1">
      <c r="B33" s="10"/>
      <c r="C33" s="23"/>
      <c r="D33" s="433"/>
      <c r="E33" s="449" t="s">
        <v>86</v>
      </c>
      <c r="F33" s="430"/>
      <c r="G33" s="431"/>
      <c r="H33" s="438"/>
      <c r="I33" s="503">
        <f>'[2]Roads and Transport'!H31</f>
        <v>0</v>
      </c>
      <c r="J33" s="504">
        <f>'[2]Roads and Transport'!I31</f>
        <v>0</v>
      </c>
      <c r="K33" s="505">
        <f>'[2]Roads and Transport'!J31</f>
        <v>0</v>
      </c>
      <c r="L33" s="506">
        <f>'[2]Roads and Transport'!K31</f>
        <v>0</v>
      </c>
      <c r="M33" s="504">
        <f>'[2]Roads and Transport'!L31</f>
        <v>0</v>
      </c>
      <c r="N33" s="505">
        <f>'[2]Roads and Transport'!M31</f>
        <v>0</v>
      </c>
      <c r="O33" s="506">
        <f>'[2]Roads and Transport'!N31</f>
        <v>0</v>
      </c>
      <c r="P33" s="504">
        <f>'[2]Roads and Transport'!O31</f>
        <v>0</v>
      </c>
      <c r="Q33" s="506">
        <f>'[2]Roads and Transport'!P31</f>
        <v>0</v>
      </c>
      <c r="R33" s="507">
        <f>'[2]Roads and Transport'!Q31</f>
        <v>0</v>
      </c>
      <c r="S33" s="508">
        <f>'[2]Roads and Transport'!R31</f>
        <v>0</v>
      </c>
      <c r="T33" s="504">
        <f>'[2]Roads and Transport'!S31</f>
        <v>0</v>
      </c>
      <c r="X33" s="15"/>
    </row>
    <row r="34" spans="2:24" ht="12.75" customHeight="1">
      <c r="B34" s="10"/>
      <c r="C34" s="23"/>
      <c r="D34" s="450"/>
      <c r="E34" s="434" t="s">
        <v>87</v>
      </c>
      <c r="F34" s="435"/>
      <c r="G34" s="436"/>
      <c r="H34" s="437"/>
      <c r="I34" s="503">
        <f>'[2]Roads and Transport'!H32</f>
        <v>0</v>
      </c>
      <c r="J34" s="504">
        <f>'[2]Roads and Transport'!I32</f>
        <v>0</v>
      </c>
      <c r="K34" s="505">
        <f>'[2]Roads and Transport'!J32</f>
        <v>0</v>
      </c>
      <c r="L34" s="506">
        <f>'[2]Roads and Transport'!K32</f>
        <v>0</v>
      </c>
      <c r="M34" s="504">
        <f>'[2]Roads and Transport'!L32</f>
        <v>0</v>
      </c>
      <c r="N34" s="505">
        <f>'[2]Roads and Transport'!M32</f>
        <v>0</v>
      </c>
      <c r="O34" s="506">
        <f>'[2]Roads and Transport'!N32</f>
        <v>0</v>
      </c>
      <c r="P34" s="504">
        <f>'[2]Roads and Transport'!O32</f>
        <v>0</v>
      </c>
      <c r="Q34" s="506">
        <f>'[2]Roads and Transport'!P32</f>
        <v>0</v>
      </c>
      <c r="R34" s="507">
        <f>'[2]Roads and Transport'!Q32</f>
        <v>0</v>
      </c>
      <c r="S34" s="508">
        <f>'[2]Roads and Transport'!R32</f>
        <v>0</v>
      </c>
      <c r="T34" s="504">
        <f>'[2]Roads and Transport'!S32</f>
        <v>0</v>
      </c>
      <c r="X34" s="15"/>
    </row>
    <row r="35" spans="2:24" ht="12.75" customHeight="1">
      <c r="B35" s="10"/>
      <c r="C35" s="23"/>
      <c r="D35" s="450"/>
      <c r="E35" s="434" t="s">
        <v>88</v>
      </c>
      <c r="F35" s="430"/>
      <c r="G35" s="431"/>
      <c r="H35" s="438"/>
      <c r="I35" s="503">
        <f>'[2]Roads and Transport'!H33</f>
        <v>0</v>
      </c>
      <c r="J35" s="504">
        <f>'[2]Roads and Transport'!I33</f>
        <v>0</v>
      </c>
      <c r="K35" s="505">
        <f>'[2]Roads and Transport'!J33</f>
        <v>0</v>
      </c>
      <c r="L35" s="506">
        <f>'[2]Roads and Transport'!K33</f>
        <v>0</v>
      </c>
      <c r="M35" s="504">
        <f>'[2]Roads and Transport'!L33</f>
        <v>0</v>
      </c>
      <c r="N35" s="505">
        <f>'[2]Roads and Transport'!M33</f>
        <v>0</v>
      </c>
      <c r="O35" s="506">
        <f>'[2]Roads and Transport'!N33</f>
        <v>0</v>
      </c>
      <c r="P35" s="504">
        <f>'[2]Roads and Transport'!O33</f>
        <v>0</v>
      </c>
      <c r="Q35" s="506">
        <f>'[2]Roads and Transport'!P33</f>
        <v>0</v>
      </c>
      <c r="R35" s="507">
        <f>'[2]Roads and Transport'!Q33</f>
        <v>0</v>
      </c>
      <c r="S35" s="508">
        <f>'[2]Roads and Transport'!R33</f>
        <v>0</v>
      </c>
      <c r="T35" s="504">
        <f>'[2]Roads and Transport'!S33</f>
        <v>0</v>
      </c>
      <c r="X35" s="15"/>
    </row>
    <row r="36" spans="2:24" ht="12.75" customHeight="1">
      <c r="B36" s="10"/>
      <c r="C36" s="432"/>
      <c r="D36" s="425"/>
      <c r="E36" s="434" t="s">
        <v>89</v>
      </c>
      <c r="F36" s="435"/>
      <c r="G36" s="436"/>
      <c r="H36" s="437"/>
      <c r="I36" s="503">
        <f>'[2]Roads and Transport'!H34</f>
        <v>0</v>
      </c>
      <c r="J36" s="504">
        <f>'[2]Roads and Transport'!I34</f>
        <v>0</v>
      </c>
      <c r="K36" s="505">
        <f>'[2]Roads and Transport'!J34</f>
        <v>0</v>
      </c>
      <c r="L36" s="506">
        <f>'[2]Roads and Transport'!K34</f>
        <v>0</v>
      </c>
      <c r="M36" s="504">
        <f>'[2]Roads and Transport'!L34</f>
        <v>0</v>
      </c>
      <c r="N36" s="505">
        <f>'[2]Roads and Transport'!M34</f>
        <v>0</v>
      </c>
      <c r="O36" s="506">
        <f>'[2]Roads and Transport'!N34</f>
        <v>0</v>
      </c>
      <c r="P36" s="504">
        <f>'[2]Roads and Transport'!O34</f>
        <v>0</v>
      </c>
      <c r="Q36" s="506">
        <f>'[2]Roads and Transport'!P34</f>
        <v>0</v>
      </c>
      <c r="R36" s="507">
        <f>'[2]Roads and Transport'!Q34</f>
        <v>0</v>
      </c>
      <c r="S36" s="508">
        <f>'[2]Roads and Transport'!R34</f>
        <v>0</v>
      </c>
      <c r="T36" s="504">
        <f>'[2]Roads and Transport'!S34</f>
        <v>0</v>
      </c>
      <c r="X36" s="15"/>
    </row>
    <row r="37" spans="2:24" ht="12.75" customHeight="1">
      <c r="B37" s="10"/>
      <c r="C37" s="23"/>
      <c r="D37" s="24"/>
      <c r="E37" s="434" t="s">
        <v>90</v>
      </c>
      <c r="F37" s="427"/>
      <c r="G37" s="428"/>
      <c r="H37" s="444"/>
      <c r="I37" s="503">
        <f>'[2]Roads and Transport'!H35</f>
        <v>0</v>
      </c>
      <c r="J37" s="504">
        <f>'[2]Roads and Transport'!I35</f>
        <v>0</v>
      </c>
      <c r="K37" s="505">
        <f>'[2]Roads and Transport'!J35</f>
        <v>0</v>
      </c>
      <c r="L37" s="506">
        <f>'[2]Roads and Transport'!K35</f>
        <v>0</v>
      </c>
      <c r="M37" s="504">
        <f>'[2]Roads and Transport'!L35</f>
        <v>0</v>
      </c>
      <c r="N37" s="505">
        <f>'[2]Roads and Transport'!M35</f>
        <v>0</v>
      </c>
      <c r="O37" s="506">
        <f>'[2]Roads and Transport'!N35</f>
        <v>0</v>
      </c>
      <c r="P37" s="504">
        <f>'[2]Roads and Transport'!O35</f>
        <v>0</v>
      </c>
      <c r="Q37" s="506">
        <f>'[2]Roads and Transport'!P35</f>
        <v>0</v>
      </c>
      <c r="R37" s="507">
        <f>'[2]Roads and Transport'!Q35</f>
        <v>0</v>
      </c>
      <c r="S37" s="508">
        <f>'[2]Roads and Transport'!R35</f>
        <v>0</v>
      </c>
      <c r="T37" s="504">
        <f>'[2]Roads and Transport'!S35</f>
        <v>0</v>
      </c>
      <c r="X37" s="15"/>
    </row>
    <row r="38" spans="2:24" ht="15" customHeight="1">
      <c r="B38" s="10"/>
      <c r="C38" s="31"/>
      <c r="D38" s="32"/>
      <c r="E38" s="223"/>
      <c r="F38" s="224"/>
      <c r="G38" s="225"/>
      <c r="H38" s="226"/>
      <c r="I38" s="227"/>
      <c r="J38" s="228"/>
      <c r="K38" s="229"/>
      <c r="L38" s="210"/>
      <c r="M38" s="228"/>
      <c r="N38" s="541"/>
      <c r="O38" s="210"/>
      <c r="P38" s="228"/>
      <c r="Q38" s="210"/>
      <c r="R38" s="211"/>
      <c r="S38" s="227"/>
      <c r="T38" s="524"/>
      <c r="X38" s="15"/>
    </row>
    <row r="39" spans="2:24" ht="15" customHeight="1">
      <c r="B39" s="10"/>
      <c r="C39" s="553" t="s">
        <v>17</v>
      </c>
      <c r="D39" s="554"/>
      <c r="E39" s="555"/>
      <c r="F39" s="556"/>
      <c r="G39" s="556"/>
      <c r="H39" s="556"/>
      <c r="I39" s="557"/>
      <c r="J39" s="33"/>
      <c r="K39" s="33"/>
      <c r="L39" s="193" t="s">
        <v>203</v>
      </c>
      <c r="M39" s="33"/>
      <c r="N39" s="194"/>
      <c r="O39" s="194"/>
      <c r="P39" s="33"/>
      <c r="Q39" s="33"/>
      <c r="R39" s="33"/>
      <c r="S39" s="33"/>
      <c r="T39" s="33"/>
      <c r="X39" s="15"/>
    </row>
    <row r="40" spans="2:24" ht="15" customHeight="1">
      <c r="B40" s="10"/>
      <c r="C40" s="526" t="s">
        <v>9</v>
      </c>
      <c r="E40" s="29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X40" s="15"/>
    </row>
    <row r="41" spans="2:24" ht="13" thickBot="1">
      <c r="B41" s="34"/>
      <c r="C41" s="35"/>
      <c r="D41" s="36"/>
      <c r="E41" s="37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8"/>
    </row>
    <row r="42" spans="2:24" ht="13.75" thickTop="1"/>
  </sheetData>
  <sheetCalcPr fullCalcOnLoad="1"/>
  <phoneticPr fontId="13" type="noConversion"/>
  <dataValidations count="3">
    <dataValidation allowBlank="1" showInputMessage="1" sqref="I10:T40"/>
    <dataValidation type="whole" operator="greaterThanOrEqual" allowBlank="1" showInputMessage="1" showErrorMessage="1" error="Only numbers - No percentages, text or numbers less than zero!" sqref="F24:H28 F31:H36 F10:H12 F22:H22 F20:H20 F14:H17">
      <formula1>0</formula1>
    </dataValidation>
    <dataValidation type="decimal" operator="greaterThanOrEqual" allowBlank="1" showInputMessage="1" showErrorMessage="1" sqref="F38:H38">
      <formula1>0</formula1>
    </dataValidation>
  </dataValidations>
  <pageMargins left="0.5" right="0.5" top="1.5" bottom="1.5" header="0.511811023622047" footer="0.511811023622047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B1:Y31"/>
  <sheetViews>
    <sheetView showGridLines="0" view="pageBreakPreview" topLeftCell="A18" zoomScale="87" zoomScaleNormal="87" zoomScaleSheetLayoutView="87" zoomScalePageLayoutView="87" workbookViewId="0">
      <selection activeCell="A26" sqref="A26"/>
    </sheetView>
  </sheetViews>
  <sheetFormatPr baseColWidth="10" defaultColWidth="8.83203125" defaultRowHeight="12"/>
  <cols>
    <col min="1" max="2" width="5.6640625" style="1" customWidth="1"/>
    <col min="3" max="3" width="1.83203125" style="1" customWidth="1"/>
    <col min="4" max="4" width="1.83203125" style="2" customWidth="1"/>
    <col min="5" max="5" width="85.6640625" style="3" customWidth="1"/>
    <col min="6" max="8" width="12.6640625" style="1" hidden="1" customWidth="1"/>
    <col min="9" max="10" width="14.6640625" style="1" customWidth="1"/>
    <col min="11" max="11" width="14.6640625" style="1" hidden="1" customWidth="1"/>
    <col min="12" max="13" width="14.6640625" style="1" customWidth="1"/>
    <col min="14" max="14" width="14.6640625" style="1" hidden="1" customWidth="1"/>
    <col min="15" max="20" width="14.6640625" style="1" customWidth="1"/>
    <col min="21" max="24" width="9.1640625" style="1" customWidth="1"/>
    <col min="25" max="25" width="5.6640625" style="1" customWidth="1"/>
    <col min="26" max="251" width="8.83203125" style="1"/>
    <col min="252" max="253" width="5.6640625" style="1" customWidth="1"/>
    <col min="254" max="255" width="1.83203125" style="1" customWidth="1"/>
    <col min="256" max="256" width="85.6640625" style="1" customWidth="1"/>
    <col min="257" max="260" width="0" style="1" hidden="1" customWidth="1"/>
    <col min="261" max="263" width="14.6640625" style="1" customWidth="1"/>
    <col min="264" max="264" width="5.6640625" style="1" customWidth="1"/>
    <col min="265" max="507" width="8.83203125" style="1"/>
    <col min="508" max="509" width="5.6640625" style="1" customWidth="1"/>
    <col min="510" max="511" width="1.83203125" style="1" customWidth="1"/>
    <col min="512" max="512" width="85.6640625" style="1" customWidth="1"/>
    <col min="513" max="516" width="0" style="1" hidden="1" customWidth="1"/>
    <col min="517" max="519" width="14.6640625" style="1" customWidth="1"/>
    <col min="520" max="520" width="5.6640625" style="1" customWidth="1"/>
    <col min="521" max="763" width="8.83203125" style="1"/>
    <col min="764" max="765" width="5.6640625" style="1" customWidth="1"/>
    <col min="766" max="767" width="1.83203125" style="1" customWidth="1"/>
    <col min="768" max="768" width="85.6640625" style="1" customWidth="1"/>
    <col min="769" max="772" width="0" style="1" hidden="1" customWidth="1"/>
    <col min="773" max="775" width="14.6640625" style="1" customWidth="1"/>
    <col min="776" max="776" width="5.6640625" style="1" customWidth="1"/>
    <col min="777" max="1019" width="8.83203125" style="1"/>
    <col min="1020" max="1021" width="5.6640625" style="1" customWidth="1"/>
    <col min="1022" max="1023" width="1.83203125" style="1" customWidth="1"/>
    <col min="1024" max="1024" width="85.6640625" style="1" customWidth="1"/>
    <col min="1025" max="1028" width="0" style="1" hidden="1" customWidth="1"/>
    <col min="1029" max="1031" width="14.6640625" style="1" customWidth="1"/>
    <col min="1032" max="1032" width="5.6640625" style="1" customWidth="1"/>
    <col min="1033" max="1275" width="8.83203125" style="1"/>
    <col min="1276" max="1277" width="5.6640625" style="1" customWidth="1"/>
    <col min="1278" max="1279" width="1.83203125" style="1" customWidth="1"/>
    <col min="1280" max="1280" width="85.6640625" style="1" customWidth="1"/>
    <col min="1281" max="1284" width="0" style="1" hidden="1" customWidth="1"/>
    <col min="1285" max="1287" width="14.6640625" style="1" customWidth="1"/>
    <col min="1288" max="1288" width="5.6640625" style="1" customWidth="1"/>
    <col min="1289" max="1531" width="8.83203125" style="1"/>
    <col min="1532" max="1533" width="5.6640625" style="1" customWidth="1"/>
    <col min="1534" max="1535" width="1.83203125" style="1" customWidth="1"/>
    <col min="1536" max="1536" width="85.6640625" style="1" customWidth="1"/>
    <col min="1537" max="1540" width="0" style="1" hidden="1" customWidth="1"/>
    <col min="1541" max="1543" width="14.6640625" style="1" customWidth="1"/>
    <col min="1544" max="1544" width="5.6640625" style="1" customWidth="1"/>
    <col min="1545" max="1787" width="8.83203125" style="1"/>
    <col min="1788" max="1789" width="5.6640625" style="1" customWidth="1"/>
    <col min="1790" max="1791" width="1.83203125" style="1" customWidth="1"/>
    <col min="1792" max="1792" width="85.6640625" style="1" customWidth="1"/>
    <col min="1793" max="1796" width="0" style="1" hidden="1" customWidth="1"/>
    <col min="1797" max="1799" width="14.6640625" style="1" customWidth="1"/>
    <col min="1800" max="1800" width="5.6640625" style="1" customWidth="1"/>
    <col min="1801" max="2043" width="8.83203125" style="1"/>
    <col min="2044" max="2045" width="5.6640625" style="1" customWidth="1"/>
    <col min="2046" max="2047" width="1.83203125" style="1" customWidth="1"/>
    <col min="2048" max="2048" width="85.6640625" style="1" customWidth="1"/>
    <col min="2049" max="2052" width="0" style="1" hidden="1" customWidth="1"/>
    <col min="2053" max="2055" width="14.6640625" style="1" customWidth="1"/>
    <col min="2056" max="2056" width="5.6640625" style="1" customWidth="1"/>
    <col min="2057" max="2299" width="8.83203125" style="1"/>
    <col min="2300" max="2301" width="5.6640625" style="1" customWidth="1"/>
    <col min="2302" max="2303" width="1.83203125" style="1" customWidth="1"/>
    <col min="2304" max="2304" width="85.6640625" style="1" customWidth="1"/>
    <col min="2305" max="2308" width="0" style="1" hidden="1" customWidth="1"/>
    <col min="2309" max="2311" width="14.6640625" style="1" customWidth="1"/>
    <col min="2312" max="2312" width="5.6640625" style="1" customWidth="1"/>
    <col min="2313" max="2555" width="8.83203125" style="1"/>
    <col min="2556" max="2557" width="5.6640625" style="1" customWidth="1"/>
    <col min="2558" max="2559" width="1.83203125" style="1" customWidth="1"/>
    <col min="2560" max="2560" width="85.6640625" style="1" customWidth="1"/>
    <col min="2561" max="2564" width="0" style="1" hidden="1" customWidth="1"/>
    <col min="2565" max="2567" width="14.6640625" style="1" customWidth="1"/>
    <col min="2568" max="2568" width="5.6640625" style="1" customWidth="1"/>
    <col min="2569" max="2811" width="8.83203125" style="1"/>
    <col min="2812" max="2813" width="5.6640625" style="1" customWidth="1"/>
    <col min="2814" max="2815" width="1.83203125" style="1" customWidth="1"/>
    <col min="2816" max="2816" width="85.6640625" style="1" customWidth="1"/>
    <col min="2817" max="2820" width="0" style="1" hidden="1" customWidth="1"/>
    <col min="2821" max="2823" width="14.6640625" style="1" customWidth="1"/>
    <col min="2824" max="2824" width="5.6640625" style="1" customWidth="1"/>
    <col min="2825" max="3067" width="8.83203125" style="1"/>
    <col min="3068" max="3069" width="5.6640625" style="1" customWidth="1"/>
    <col min="3070" max="3071" width="1.83203125" style="1" customWidth="1"/>
    <col min="3072" max="3072" width="85.6640625" style="1" customWidth="1"/>
    <col min="3073" max="3076" width="0" style="1" hidden="1" customWidth="1"/>
    <col min="3077" max="3079" width="14.6640625" style="1" customWidth="1"/>
    <col min="3080" max="3080" width="5.6640625" style="1" customWidth="1"/>
    <col min="3081" max="3323" width="8.83203125" style="1"/>
    <col min="3324" max="3325" width="5.6640625" style="1" customWidth="1"/>
    <col min="3326" max="3327" width="1.83203125" style="1" customWidth="1"/>
    <col min="3328" max="3328" width="85.6640625" style="1" customWidth="1"/>
    <col min="3329" max="3332" width="0" style="1" hidden="1" customWidth="1"/>
    <col min="3333" max="3335" width="14.6640625" style="1" customWidth="1"/>
    <col min="3336" max="3336" width="5.6640625" style="1" customWidth="1"/>
    <col min="3337" max="3579" width="8.83203125" style="1"/>
    <col min="3580" max="3581" width="5.6640625" style="1" customWidth="1"/>
    <col min="3582" max="3583" width="1.83203125" style="1" customWidth="1"/>
    <col min="3584" max="3584" width="85.6640625" style="1" customWidth="1"/>
    <col min="3585" max="3588" width="0" style="1" hidden="1" customWidth="1"/>
    <col min="3589" max="3591" width="14.6640625" style="1" customWidth="1"/>
    <col min="3592" max="3592" width="5.6640625" style="1" customWidth="1"/>
    <col min="3593" max="3835" width="8.83203125" style="1"/>
    <col min="3836" max="3837" width="5.6640625" style="1" customWidth="1"/>
    <col min="3838" max="3839" width="1.83203125" style="1" customWidth="1"/>
    <col min="3840" max="3840" width="85.6640625" style="1" customWidth="1"/>
    <col min="3841" max="3844" width="0" style="1" hidden="1" customWidth="1"/>
    <col min="3845" max="3847" width="14.6640625" style="1" customWidth="1"/>
    <col min="3848" max="3848" width="5.6640625" style="1" customWidth="1"/>
    <col min="3849" max="4091" width="8.83203125" style="1"/>
    <col min="4092" max="4093" width="5.6640625" style="1" customWidth="1"/>
    <col min="4094" max="4095" width="1.83203125" style="1" customWidth="1"/>
    <col min="4096" max="4096" width="85.6640625" style="1" customWidth="1"/>
    <col min="4097" max="4100" width="0" style="1" hidden="1" customWidth="1"/>
    <col min="4101" max="4103" width="14.6640625" style="1" customWidth="1"/>
    <col min="4104" max="4104" width="5.6640625" style="1" customWidth="1"/>
    <col min="4105" max="4347" width="8.83203125" style="1"/>
    <col min="4348" max="4349" width="5.6640625" style="1" customWidth="1"/>
    <col min="4350" max="4351" width="1.83203125" style="1" customWidth="1"/>
    <col min="4352" max="4352" width="85.6640625" style="1" customWidth="1"/>
    <col min="4353" max="4356" width="0" style="1" hidden="1" customWidth="1"/>
    <col min="4357" max="4359" width="14.6640625" style="1" customWidth="1"/>
    <col min="4360" max="4360" width="5.6640625" style="1" customWidth="1"/>
    <col min="4361" max="4603" width="8.83203125" style="1"/>
    <col min="4604" max="4605" width="5.6640625" style="1" customWidth="1"/>
    <col min="4606" max="4607" width="1.83203125" style="1" customWidth="1"/>
    <col min="4608" max="4608" width="85.6640625" style="1" customWidth="1"/>
    <col min="4609" max="4612" width="0" style="1" hidden="1" customWidth="1"/>
    <col min="4613" max="4615" width="14.6640625" style="1" customWidth="1"/>
    <col min="4616" max="4616" width="5.6640625" style="1" customWidth="1"/>
    <col min="4617" max="4859" width="8.83203125" style="1"/>
    <col min="4860" max="4861" width="5.6640625" style="1" customWidth="1"/>
    <col min="4862" max="4863" width="1.83203125" style="1" customWidth="1"/>
    <col min="4864" max="4864" width="85.6640625" style="1" customWidth="1"/>
    <col min="4865" max="4868" width="0" style="1" hidden="1" customWidth="1"/>
    <col min="4869" max="4871" width="14.6640625" style="1" customWidth="1"/>
    <col min="4872" max="4872" width="5.6640625" style="1" customWidth="1"/>
    <col min="4873" max="5115" width="8.83203125" style="1"/>
    <col min="5116" max="5117" width="5.6640625" style="1" customWidth="1"/>
    <col min="5118" max="5119" width="1.83203125" style="1" customWidth="1"/>
    <col min="5120" max="5120" width="85.6640625" style="1" customWidth="1"/>
    <col min="5121" max="5124" width="0" style="1" hidden="1" customWidth="1"/>
    <col min="5125" max="5127" width="14.6640625" style="1" customWidth="1"/>
    <col min="5128" max="5128" width="5.6640625" style="1" customWidth="1"/>
    <col min="5129" max="5371" width="8.83203125" style="1"/>
    <col min="5372" max="5373" width="5.6640625" style="1" customWidth="1"/>
    <col min="5374" max="5375" width="1.83203125" style="1" customWidth="1"/>
    <col min="5376" max="5376" width="85.6640625" style="1" customWidth="1"/>
    <col min="5377" max="5380" width="0" style="1" hidden="1" customWidth="1"/>
    <col min="5381" max="5383" width="14.6640625" style="1" customWidth="1"/>
    <col min="5384" max="5384" width="5.6640625" style="1" customWidth="1"/>
    <col min="5385" max="5627" width="8.83203125" style="1"/>
    <col min="5628" max="5629" width="5.6640625" style="1" customWidth="1"/>
    <col min="5630" max="5631" width="1.83203125" style="1" customWidth="1"/>
    <col min="5632" max="5632" width="85.6640625" style="1" customWidth="1"/>
    <col min="5633" max="5636" width="0" style="1" hidden="1" customWidth="1"/>
    <col min="5637" max="5639" width="14.6640625" style="1" customWidth="1"/>
    <col min="5640" max="5640" width="5.6640625" style="1" customWidth="1"/>
    <col min="5641" max="5883" width="8.83203125" style="1"/>
    <col min="5884" max="5885" width="5.6640625" style="1" customWidth="1"/>
    <col min="5886" max="5887" width="1.83203125" style="1" customWidth="1"/>
    <col min="5888" max="5888" width="85.6640625" style="1" customWidth="1"/>
    <col min="5889" max="5892" width="0" style="1" hidden="1" customWidth="1"/>
    <col min="5893" max="5895" width="14.6640625" style="1" customWidth="1"/>
    <col min="5896" max="5896" width="5.6640625" style="1" customWidth="1"/>
    <col min="5897" max="6139" width="8.83203125" style="1"/>
    <col min="6140" max="6141" width="5.6640625" style="1" customWidth="1"/>
    <col min="6142" max="6143" width="1.83203125" style="1" customWidth="1"/>
    <col min="6144" max="6144" width="85.6640625" style="1" customWidth="1"/>
    <col min="6145" max="6148" width="0" style="1" hidden="1" customWidth="1"/>
    <col min="6149" max="6151" width="14.6640625" style="1" customWidth="1"/>
    <col min="6152" max="6152" width="5.6640625" style="1" customWidth="1"/>
    <col min="6153" max="6395" width="8.83203125" style="1"/>
    <col min="6396" max="6397" width="5.6640625" style="1" customWidth="1"/>
    <col min="6398" max="6399" width="1.83203125" style="1" customWidth="1"/>
    <col min="6400" max="6400" width="85.6640625" style="1" customWidth="1"/>
    <col min="6401" max="6404" width="0" style="1" hidden="1" customWidth="1"/>
    <col min="6405" max="6407" width="14.6640625" style="1" customWidth="1"/>
    <col min="6408" max="6408" width="5.6640625" style="1" customWidth="1"/>
    <col min="6409" max="6651" width="8.83203125" style="1"/>
    <col min="6652" max="6653" width="5.6640625" style="1" customWidth="1"/>
    <col min="6654" max="6655" width="1.83203125" style="1" customWidth="1"/>
    <col min="6656" max="6656" width="85.6640625" style="1" customWidth="1"/>
    <col min="6657" max="6660" width="0" style="1" hidden="1" customWidth="1"/>
    <col min="6661" max="6663" width="14.6640625" style="1" customWidth="1"/>
    <col min="6664" max="6664" width="5.6640625" style="1" customWidth="1"/>
    <col min="6665" max="6907" width="8.83203125" style="1"/>
    <col min="6908" max="6909" width="5.6640625" style="1" customWidth="1"/>
    <col min="6910" max="6911" width="1.83203125" style="1" customWidth="1"/>
    <col min="6912" max="6912" width="85.6640625" style="1" customWidth="1"/>
    <col min="6913" max="6916" width="0" style="1" hidden="1" customWidth="1"/>
    <col min="6917" max="6919" width="14.6640625" style="1" customWidth="1"/>
    <col min="6920" max="6920" width="5.6640625" style="1" customWidth="1"/>
    <col min="6921" max="7163" width="8.83203125" style="1"/>
    <col min="7164" max="7165" width="5.6640625" style="1" customWidth="1"/>
    <col min="7166" max="7167" width="1.83203125" style="1" customWidth="1"/>
    <col min="7168" max="7168" width="85.6640625" style="1" customWidth="1"/>
    <col min="7169" max="7172" width="0" style="1" hidden="1" customWidth="1"/>
    <col min="7173" max="7175" width="14.6640625" style="1" customWidth="1"/>
    <col min="7176" max="7176" width="5.6640625" style="1" customWidth="1"/>
    <col min="7177" max="7419" width="8.83203125" style="1"/>
    <col min="7420" max="7421" width="5.6640625" style="1" customWidth="1"/>
    <col min="7422" max="7423" width="1.83203125" style="1" customWidth="1"/>
    <col min="7424" max="7424" width="85.6640625" style="1" customWidth="1"/>
    <col min="7425" max="7428" width="0" style="1" hidden="1" customWidth="1"/>
    <col min="7429" max="7431" width="14.6640625" style="1" customWidth="1"/>
    <col min="7432" max="7432" width="5.6640625" style="1" customWidth="1"/>
    <col min="7433" max="7675" width="8.83203125" style="1"/>
    <col min="7676" max="7677" width="5.6640625" style="1" customWidth="1"/>
    <col min="7678" max="7679" width="1.83203125" style="1" customWidth="1"/>
    <col min="7680" max="7680" width="85.6640625" style="1" customWidth="1"/>
    <col min="7681" max="7684" width="0" style="1" hidden="1" customWidth="1"/>
    <col min="7685" max="7687" width="14.6640625" style="1" customWidth="1"/>
    <col min="7688" max="7688" width="5.6640625" style="1" customWidth="1"/>
    <col min="7689" max="7931" width="8.83203125" style="1"/>
    <col min="7932" max="7933" width="5.6640625" style="1" customWidth="1"/>
    <col min="7934" max="7935" width="1.83203125" style="1" customWidth="1"/>
    <col min="7936" max="7936" width="85.6640625" style="1" customWidth="1"/>
    <col min="7937" max="7940" width="0" style="1" hidden="1" customWidth="1"/>
    <col min="7941" max="7943" width="14.6640625" style="1" customWidth="1"/>
    <col min="7944" max="7944" width="5.6640625" style="1" customWidth="1"/>
    <col min="7945" max="8187" width="8.83203125" style="1"/>
    <col min="8188" max="8189" width="5.6640625" style="1" customWidth="1"/>
    <col min="8190" max="8191" width="1.83203125" style="1" customWidth="1"/>
    <col min="8192" max="8192" width="85.6640625" style="1" customWidth="1"/>
    <col min="8193" max="8196" width="0" style="1" hidden="1" customWidth="1"/>
    <col min="8197" max="8199" width="14.6640625" style="1" customWidth="1"/>
    <col min="8200" max="8200" width="5.6640625" style="1" customWidth="1"/>
    <col min="8201" max="8443" width="8.83203125" style="1"/>
    <col min="8444" max="8445" width="5.6640625" style="1" customWidth="1"/>
    <col min="8446" max="8447" width="1.83203125" style="1" customWidth="1"/>
    <col min="8448" max="8448" width="85.6640625" style="1" customWidth="1"/>
    <col min="8449" max="8452" width="0" style="1" hidden="1" customWidth="1"/>
    <col min="8453" max="8455" width="14.6640625" style="1" customWidth="1"/>
    <col min="8456" max="8456" width="5.6640625" style="1" customWidth="1"/>
    <col min="8457" max="8699" width="8.83203125" style="1"/>
    <col min="8700" max="8701" width="5.6640625" style="1" customWidth="1"/>
    <col min="8702" max="8703" width="1.83203125" style="1" customWidth="1"/>
    <col min="8704" max="8704" width="85.6640625" style="1" customWidth="1"/>
    <col min="8705" max="8708" width="0" style="1" hidden="1" customWidth="1"/>
    <col min="8709" max="8711" width="14.6640625" style="1" customWidth="1"/>
    <col min="8712" max="8712" width="5.6640625" style="1" customWidth="1"/>
    <col min="8713" max="8955" width="8.83203125" style="1"/>
    <col min="8956" max="8957" width="5.6640625" style="1" customWidth="1"/>
    <col min="8958" max="8959" width="1.83203125" style="1" customWidth="1"/>
    <col min="8960" max="8960" width="85.6640625" style="1" customWidth="1"/>
    <col min="8961" max="8964" width="0" style="1" hidden="1" customWidth="1"/>
    <col min="8965" max="8967" width="14.6640625" style="1" customWidth="1"/>
    <col min="8968" max="8968" width="5.6640625" style="1" customWidth="1"/>
    <col min="8969" max="9211" width="8.83203125" style="1"/>
    <col min="9212" max="9213" width="5.6640625" style="1" customWidth="1"/>
    <col min="9214" max="9215" width="1.83203125" style="1" customWidth="1"/>
    <col min="9216" max="9216" width="85.6640625" style="1" customWidth="1"/>
    <col min="9217" max="9220" width="0" style="1" hidden="1" customWidth="1"/>
    <col min="9221" max="9223" width="14.6640625" style="1" customWidth="1"/>
    <col min="9224" max="9224" width="5.6640625" style="1" customWidth="1"/>
    <col min="9225" max="9467" width="8.83203125" style="1"/>
    <col min="9468" max="9469" width="5.6640625" style="1" customWidth="1"/>
    <col min="9470" max="9471" width="1.83203125" style="1" customWidth="1"/>
    <col min="9472" max="9472" width="85.6640625" style="1" customWidth="1"/>
    <col min="9473" max="9476" width="0" style="1" hidden="1" customWidth="1"/>
    <col min="9477" max="9479" width="14.6640625" style="1" customWidth="1"/>
    <col min="9480" max="9480" width="5.6640625" style="1" customWidth="1"/>
    <col min="9481" max="9723" width="8.83203125" style="1"/>
    <col min="9724" max="9725" width="5.6640625" style="1" customWidth="1"/>
    <col min="9726" max="9727" width="1.83203125" style="1" customWidth="1"/>
    <col min="9728" max="9728" width="85.6640625" style="1" customWidth="1"/>
    <col min="9729" max="9732" width="0" style="1" hidden="1" customWidth="1"/>
    <col min="9733" max="9735" width="14.6640625" style="1" customWidth="1"/>
    <col min="9736" max="9736" width="5.6640625" style="1" customWidth="1"/>
    <col min="9737" max="9979" width="8.83203125" style="1"/>
    <col min="9980" max="9981" width="5.6640625" style="1" customWidth="1"/>
    <col min="9982" max="9983" width="1.83203125" style="1" customWidth="1"/>
    <col min="9984" max="9984" width="85.6640625" style="1" customWidth="1"/>
    <col min="9985" max="9988" width="0" style="1" hidden="1" customWidth="1"/>
    <col min="9989" max="9991" width="14.6640625" style="1" customWidth="1"/>
    <col min="9992" max="9992" width="5.6640625" style="1" customWidth="1"/>
    <col min="9993" max="10235" width="8.83203125" style="1"/>
    <col min="10236" max="10237" width="5.6640625" style="1" customWidth="1"/>
    <col min="10238" max="10239" width="1.83203125" style="1" customWidth="1"/>
    <col min="10240" max="10240" width="85.6640625" style="1" customWidth="1"/>
    <col min="10241" max="10244" width="0" style="1" hidden="1" customWidth="1"/>
    <col min="10245" max="10247" width="14.6640625" style="1" customWidth="1"/>
    <col min="10248" max="10248" width="5.6640625" style="1" customWidth="1"/>
    <col min="10249" max="10491" width="8.83203125" style="1"/>
    <col min="10492" max="10493" width="5.6640625" style="1" customWidth="1"/>
    <col min="10494" max="10495" width="1.83203125" style="1" customWidth="1"/>
    <col min="10496" max="10496" width="85.6640625" style="1" customWidth="1"/>
    <col min="10497" max="10500" width="0" style="1" hidden="1" customWidth="1"/>
    <col min="10501" max="10503" width="14.6640625" style="1" customWidth="1"/>
    <col min="10504" max="10504" width="5.6640625" style="1" customWidth="1"/>
    <col min="10505" max="10747" width="8.83203125" style="1"/>
    <col min="10748" max="10749" width="5.6640625" style="1" customWidth="1"/>
    <col min="10750" max="10751" width="1.83203125" style="1" customWidth="1"/>
    <col min="10752" max="10752" width="85.6640625" style="1" customWidth="1"/>
    <col min="10753" max="10756" width="0" style="1" hidden="1" customWidth="1"/>
    <col min="10757" max="10759" width="14.6640625" style="1" customWidth="1"/>
    <col min="10760" max="10760" width="5.6640625" style="1" customWidth="1"/>
    <col min="10761" max="11003" width="8.83203125" style="1"/>
    <col min="11004" max="11005" width="5.6640625" style="1" customWidth="1"/>
    <col min="11006" max="11007" width="1.83203125" style="1" customWidth="1"/>
    <col min="11008" max="11008" width="85.6640625" style="1" customWidth="1"/>
    <col min="11009" max="11012" width="0" style="1" hidden="1" customWidth="1"/>
    <col min="11013" max="11015" width="14.6640625" style="1" customWidth="1"/>
    <col min="11016" max="11016" width="5.6640625" style="1" customWidth="1"/>
    <col min="11017" max="11259" width="8.83203125" style="1"/>
    <col min="11260" max="11261" width="5.6640625" style="1" customWidth="1"/>
    <col min="11262" max="11263" width="1.83203125" style="1" customWidth="1"/>
    <col min="11264" max="11264" width="85.6640625" style="1" customWidth="1"/>
    <col min="11265" max="11268" width="0" style="1" hidden="1" customWidth="1"/>
    <col min="11269" max="11271" width="14.6640625" style="1" customWidth="1"/>
    <col min="11272" max="11272" width="5.6640625" style="1" customWidth="1"/>
    <col min="11273" max="11515" width="8.83203125" style="1"/>
    <col min="11516" max="11517" width="5.6640625" style="1" customWidth="1"/>
    <col min="11518" max="11519" width="1.83203125" style="1" customWidth="1"/>
    <col min="11520" max="11520" width="85.6640625" style="1" customWidth="1"/>
    <col min="11521" max="11524" width="0" style="1" hidden="1" customWidth="1"/>
    <col min="11525" max="11527" width="14.6640625" style="1" customWidth="1"/>
    <col min="11528" max="11528" width="5.6640625" style="1" customWidth="1"/>
    <col min="11529" max="11771" width="8.83203125" style="1"/>
    <col min="11772" max="11773" width="5.6640625" style="1" customWidth="1"/>
    <col min="11774" max="11775" width="1.83203125" style="1" customWidth="1"/>
    <col min="11776" max="11776" width="85.6640625" style="1" customWidth="1"/>
    <col min="11777" max="11780" width="0" style="1" hidden="1" customWidth="1"/>
    <col min="11781" max="11783" width="14.6640625" style="1" customWidth="1"/>
    <col min="11784" max="11784" width="5.6640625" style="1" customWidth="1"/>
    <col min="11785" max="12027" width="8.83203125" style="1"/>
    <col min="12028" max="12029" width="5.6640625" style="1" customWidth="1"/>
    <col min="12030" max="12031" width="1.83203125" style="1" customWidth="1"/>
    <col min="12032" max="12032" width="85.6640625" style="1" customWidth="1"/>
    <col min="12033" max="12036" width="0" style="1" hidden="1" customWidth="1"/>
    <col min="12037" max="12039" width="14.6640625" style="1" customWidth="1"/>
    <col min="12040" max="12040" width="5.6640625" style="1" customWidth="1"/>
    <col min="12041" max="12283" width="8.83203125" style="1"/>
    <col min="12284" max="12285" width="5.6640625" style="1" customWidth="1"/>
    <col min="12286" max="12287" width="1.83203125" style="1" customWidth="1"/>
    <col min="12288" max="12288" width="85.6640625" style="1" customWidth="1"/>
    <col min="12289" max="12292" width="0" style="1" hidden="1" customWidth="1"/>
    <col min="12293" max="12295" width="14.6640625" style="1" customWidth="1"/>
    <col min="12296" max="12296" width="5.6640625" style="1" customWidth="1"/>
    <col min="12297" max="12539" width="8.83203125" style="1"/>
    <col min="12540" max="12541" width="5.6640625" style="1" customWidth="1"/>
    <col min="12542" max="12543" width="1.83203125" style="1" customWidth="1"/>
    <col min="12544" max="12544" width="85.6640625" style="1" customWidth="1"/>
    <col min="12545" max="12548" width="0" style="1" hidden="1" customWidth="1"/>
    <col min="12549" max="12551" width="14.6640625" style="1" customWidth="1"/>
    <col min="12552" max="12552" width="5.6640625" style="1" customWidth="1"/>
    <col min="12553" max="12795" width="8.83203125" style="1"/>
    <col min="12796" max="12797" width="5.6640625" style="1" customWidth="1"/>
    <col min="12798" max="12799" width="1.83203125" style="1" customWidth="1"/>
    <col min="12800" max="12800" width="85.6640625" style="1" customWidth="1"/>
    <col min="12801" max="12804" width="0" style="1" hidden="1" customWidth="1"/>
    <col min="12805" max="12807" width="14.6640625" style="1" customWidth="1"/>
    <col min="12808" max="12808" width="5.6640625" style="1" customWidth="1"/>
    <col min="12809" max="13051" width="8.83203125" style="1"/>
    <col min="13052" max="13053" width="5.6640625" style="1" customWidth="1"/>
    <col min="13054" max="13055" width="1.83203125" style="1" customWidth="1"/>
    <col min="13056" max="13056" width="85.6640625" style="1" customWidth="1"/>
    <col min="13057" max="13060" width="0" style="1" hidden="1" customWidth="1"/>
    <col min="13061" max="13063" width="14.6640625" style="1" customWidth="1"/>
    <col min="13064" max="13064" width="5.6640625" style="1" customWidth="1"/>
    <col min="13065" max="13307" width="8.83203125" style="1"/>
    <col min="13308" max="13309" width="5.6640625" style="1" customWidth="1"/>
    <col min="13310" max="13311" width="1.83203125" style="1" customWidth="1"/>
    <col min="13312" max="13312" width="85.6640625" style="1" customWidth="1"/>
    <col min="13313" max="13316" width="0" style="1" hidden="1" customWidth="1"/>
    <col min="13317" max="13319" width="14.6640625" style="1" customWidth="1"/>
    <col min="13320" max="13320" width="5.6640625" style="1" customWidth="1"/>
    <col min="13321" max="13563" width="8.83203125" style="1"/>
    <col min="13564" max="13565" width="5.6640625" style="1" customWidth="1"/>
    <col min="13566" max="13567" width="1.83203125" style="1" customWidth="1"/>
    <col min="13568" max="13568" width="85.6640625" style="1" customWidth="1"/>
    <col min="13569" max="13572" width="0" style="1" hidden="1" customWidth="1"/>
    <col min="13573" max="13575" width="14.6640625" style="1" customWidth="1"/>
    <col min="13576" max="13576" width="5.6640625" style="1" customWidth="1"/>
    <col min="13577" max="13819" width="8.83203125" style="1"/>
    <col min="13820" max="13821" width="5.6640625" style="1" customWidth="1"/>
    <col min="13822" max="13823" width="1.83203125" style="1" customWidth="1"/>
    <col min="13824" max="13824" width="85.6640625" style="1" customWidth="1"/>
    <col min="13825" max="13828" width="0" style="1" hidden="1" customWidth="1"/>
    <col min="13829" max="13831" width="14.6640625" style="1" customWidth="1"/>
    <col min="13832" max="13832" width="5.6640625" style="1" customWidth="1"/>
    <col min="13833" max="14075" width="8.83203125" style="1"/>
    <col min="14076" max="14077" width="5.6640625" style="1" customWidth="1"/>
    <col min="14078" max="14079" width="1.83203125" style="1" customWidth="1"/>
    <col min="14080" max="14080" width="85.6640625" style="1" customWidth="1"/>
    <col min="14081" max="14084" width="0" style="1" hidden="1" customWidth="1"/>
    <col min="14085" max="14087" width="14.6640625" style="1" customWidth="1"/>
    <col min="14088" max="14088" width="5.6640625" style="1" customWidth="1"/>
    <col min="14089" max="14331" width="8.83203125" style="1"/>
    <col min="14332" max="14333" width="5.6640625" style="1" customWidth="1"/>
    <col min="14334" max="14335" width="1.83203125" style="1" customWidth="1"/>
    <col min="14336" max="14336" width="85.6640625" style="1" customWidth="1"/>
    <col min="14337" max="14340" width="0" style="1" hidden="1" customWidth="1"/>
    <col min="14341" max="14343" width="14.6640625" style="1" customWidth="1"/>
    <col min="14344" max="14344" width="5.6640625" style="1" customWidth="1"/>
    <col min="14345" max="14587" width="8.83203125" style="1"/>
    <col min="14588" max="14589" width="5.6640625" style="1" customWidth="1"/>
    <col min="14590" max="14591" width="1.83203125" style="1" customWidth="1"/>
    <col min="14592" max="14592" width="85.6640625" style="1" customWidth="1"/>
    <col min="14593" max="14596" width="0" style="1" hidden="1" customWidth="1"/>
    <col min="14597" max="14599" width="14.6640625" style="1" customWidth="1"/>
    <col min="14600" max="14600" width="5.6640625" style="1" customWidth="1"/>
    <col min="14601" max="14843" width="8.83203125" style="1"/>
    <col min="14844" max="14845" width="5.6640625" style="1" customWidth="1"/>
    <col min="14846" max="14847" width="1.83203125" style="1" customWidth="1"/>
    <col min="14848" max="14848" width="85.6640625" style="1" customWidth="1"/>
    <col min="14849" max="14852" width="0" style="1" hidden="1" customWidth="1"/>
    <col min="14853" max="14855" width="14.6640625" style="1" customWidth="1"/>
    <col min="14856" max="14856" width="5.6640625" style="1" customWidth="1"/>
    <col min="14857" max="15099" width="8.83203125" style="1"/>
    <col min="15100" max="15101" width="5.6640625" style="1" customWidth="1"/>
    <col min="15102" max="15103" width="1.83203125" style="1" customWidth="1"/>
    <col min="15104" max="15104" width="85.6640625" style="1" customWidth="1"/>
    <col min="15105" max="15108" width="0" style="1" hidden="1" customWidth="1"/>
    <col min="15109" max="15111" width="14.6640625" style="1" customWidth="1"/>
    <col min="15112" max="15112" width="5.6640625" style="1" customWidth="1"/>
    <col min="15113" max="15355" width="8.83203125" style="1"/>
    <col min="15356" max="15357" width="5.6640625" style="1" customWidth="1"/>
    <col min="15358" max="15359" width="1.83203125" style="1" customWidth="1"/>
    <col min="15360" max="15360" width="85.6640625" style="1" customWidth="1"/>
    <col min="15361" max="15364" width="0" style="1" hidden="1" customWidth="1"/>
    <col min="15365" max="15367" width="14.6640625" style="1" customWidth="1"/>
    <col min="15368" max="15368" width="5.6640625" style="1" customWidth="1"/>
    <col min="15369" max="15611" width="8.83203125" style="1"/>
    <col min="15612" max="15613" width="5.6640625" style="1" customWidth="1"/>
    <col min="15614" max="15615" width="1.83203125" style="1" customWidth="1"/>
    <col min="15616" max="15616" width="85.6640625" style="1" customWidth="1"/>
    <col min="15617" max="15620" width="0" style="1" hidden="1" customWidth="1"/>
    <col min="15621" max="15623" width="14.6640625" style="1" customWidth="1"/>
    <col min="15624" max="15624" width="5.6640625" style="1" customWidth="1"/>
    <col min="15625" max="15867" width="8.83203125" style="1"/>
    <col min="15868" max="15869" width="5.6640625" style="1" customWidth="1"/>
    <col min="15870" max="15871" width="1.83203125" style="1" customWidth="1"/>
    <col min="15872" max="15872" width="85.6640625" style="1" customWidth="1"/>
    <col min="15873" max="15876" width="0" style="1" hidden="1" customWidth="1"/>
    <col min="15877" max="15879" width="14.6640625" style="1" customWidth="1"/>
    <col min="15880" max="15880" width="5.6640625" style="1" customWidth="1"/>
    <col min="15881" max="16123" width="8.83203125" style="1"/>
    <col min="16124" max="16125" width="5.6640625" style="1" customWidth="1"/>
    <col min="16126" max="16127" width="1.83203125" style="1" customWidth="1"/>
    <col min="16128" max="16128" width="85.6640625" style="1" customWidth="1"/>
    <col min="16129" max="16132" width="0" style="1" hidden="1" customWidth="1"/>
    <col min="16133" max="16135" width="14.6640625" style="1" customWidth="1"/>
    <col min="16136" max="16136" width="5.6640625" style="1" customWidth="1"/>
    <col min="16137" max="16384" width="8.83203125" style="1"/>
  </cols>
  <sheetData>
    <row r="1" spans="2:25" ht="13" thickBot="1"/>
    <row r="2" spans="2:25" ht="13.75" thickTop="1">
      <c r="B2" s="4"/>
      <c r="C2" s="5"/>
      <c r="D2" s="5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8"/>
      <c r="V2" s="8"/>
      <c r="W2" s="8"/>
      <c r="X2" s="8"/>
      <c r="Y2" s="9"/>
    </row>
    <row r="3" spans="2:25">
      <c r="B3" s="10"/>
      <c r="C3" s="11" t="str">
        <f>[2]Health!$A$2</f>
        <v>QUARTERLY PERFORMANCE REPORTS: 2016/17 - 4th Quarter</v>
      </c>
      <c r="D3" s="12"/>
      <c r="E3" s="41"/>
      <c r="F3" s="53"/>
      <c r="G3" s="13"/>
      <c r="H3" s="13"/>
      <c r="I3" s="13"/>
      <c r="J3" s="13"/>
      <c r="K3" s="54"/>
      <c r="L3" s="14"/>
      <c r="M3" s="14"/>
      <c r="N3" s="14"/>
      <c r="O3" s="14"/>
      <c r="P3" s="13"/>
      <c r="Q3" s="13"/>
      <c r="R3" s="13"/>
      <c r="S3" s="13"/>
      <c r="T3" s="13"/>
      <c r="Y3" s="15"/>
    </row>
    <row r="4" spans="2:25">
      <c r="B4" s="10"/>
      <c r="C4" s="11" t="str">
        <f>[2]Health!$A$1</f>
        <v>LIMPOPO</v>
      </c>
      <c r="D4" s="12"/>
      <c r="E4" s="41"/>
      <c r="F4" s="53"/>
      <c r="G4" s="13"/>
      <c r="H4" s="13"/>
      <c r="I4" s="13"/>
      <c r="J4" s="13"/>
      <c r="K4" s="54"/>
      <c r="L4" s="14"/>
      <c r="M4" s="14"/>
      <c r="N4" s="14"/>
      <c r="O4" s="14"/>
      <c r="P4" s="13"/>
      <c r="Q4" s="13"/>
      <c r="R4" s="13"/>
      <c r="S4" s="13"/>
      <c r="T4" s="13"/>
      <c r="Y4" s="15"/>
    </row>
    <row r="5" spans="2:25">
      <c r="B5" s="10"/>
      <c r="C5" s="11" t="s">
        <v>10</v>
      </c>
      <c r="D5" s="12"/>
      <c r="E5" s="41"/>
      <c r="F5" s="54"/>
      <c r="G5" s="54"/>
      <c r="H5" s="54"/>
      <c r="I5" s="54"/>
      <c r="J5" s="13"/>
      <c r="K5" s="54"/>
      <c r="L5" s="14"/>
      <c r="M5" s="14"/>
      <c r="N5" s="14"/>
      <c r="O5" s="14"/>
      <c r="P5" s="13"/>
      <c r="Q5" s="13"/>
      <c r="R5" s="13"/>
      <c r="S5" s="13"/>
      <c r="T5" s="13"/>
      <c r="Y5" s="15"/>
    </row>
    <row r="6" spans="2:25" ht="65" customHeight="1">
      <c r="B6" s="10"/>
      <c r="C6" s="42" t="str">
        <f>[2]Health!$C$4</f>
        <v>Programme / Subprogramme / Performance Measures</v>
      </c>
      <c r="D6" s="40"/>
      <c r="E6" s="43"/>
      <c r="F6" s="16" t="e">
        <v>#REF!</v>
      </c>
      <c r="G6" s="17" t="e">
        <v>#REF!</v>
      </c>
      <c r="H6" s="18" t="e">
        <v>#REF!</v>
      </c>
      <c r="I6" s="39" t="str">
        <f>[2]Health!$H$4</f>
        <v>Target for 2016/17 as per 
Annual 
Performance 
Plan (APP)</v>
      </c>
      <c r="J6" s="16" t="s">
        <v>191</v>
      </c>
      <c r="K6" s="17" t="s">
        <v>192</v>
      </c>
      <c r="L6" s="155" t="s">
        <v>193</v>
      </c>
      <c r="M6" s="16" t="s">
        <v>194</v>
      </c>
      <c r="N6" s="155" t="s">
        <v>195</v>
      </c>
      <c r="O6" s="152" t="s">
        <v>196</v>
      </c>
      <c r="P6" s="16" t="s">
        <v>197</v>
      </c>
      <c r="Q6" s="155" t="s">
        <v>198</v>
      </c>
      <c r="R6" s="152" t="s">
        <v>199</v>
      </c>
      <c r="S6" s="39" t="s">
        <v>200</v>
      </c>
      <c r="T6" s="39" t="s">
        <v>201</v>
      </c>
      <c r="Y6" s="15"/>
    </row>
    <row r="7" spans="2:25" ht="15" customHeight="1">
      <c r="B7" s="10"/>
      <c r="C7" s="19" t="s">
        <v>190</v>
      </c>
      <c r="D7" s="20"/>
      <c r="E7" s="44"/>
      <c r="F7" s="21"/>
      <c r="G7" s="21"/>
      <c r="H7" s="21"/>
      <c r="I7" s="21"/>
      <c r="J7" s="21"/>
      <c r="K7" s="22"/>
      <c r="L7" s="21"/>
      <c r="M7" s="21"/>
      <c r="N7" s="22"/>
      <c r="O7" s="21"/>
      <c r="P7" s="21"/>
      <c r="Q7" s="22"/>
      <c r="R7" s="21"/>
      <c r="S7" s="21"/>
      <c r="T7" s="22"/>
      <c r="Y7" s="15"/>
    </row>
    <row r="8" spans="2:25" ht="15" customHeight="1">
      <c r="B8" s="10"/>
      <c r="C8" s="23" t="s">
        <v>91</v>
      </c>
      <c r="D8" s="24"/>
      <c r="E8" s="451"/>
      <c r="F8" s="430"/>
      <c r="G8" s="431"/>
      <c r="H8" s="438"/>
      <c r="I8" s="454"/>
      <c r="J8" s="545"/>
      <c r="K8" s="547"/>
      <c r="L8" s="546"/>
      <c r="M8" s="545"/>
      <c r="N8" s="456"/>
      <c r="O8" s="438"/>
      <c r="P8" s="545"/>
      <c r="Q8" s="546"/>
      <c r="R8" s="455"/>
      <c r="S8" s="457"/>
      <c r="T8" s="430"/>
      <c r="U8" s="431"/>
      <c r="Y8" s="15"/>
    </row>
    <row r="9" spans="2:25" ht="12.75" customHeight="1">
      <c r="B9" s="10"/>
      <c r="C9" s="458"/>
      <c r="D9" s="459" t="s">
        <v>92</v>
      </c>
      <c r="E9" s="460"/>
      <c r="F9" s="430"/>
      <c r="G9" s="431"/>
      <c r="H9" s="438"/>
      <c r="I9" s="454"/>
      <c r="J9" s="430"/>
      <c r="K9" s="431"/>
      <c r="L9" s="457"/>
      <c r="M9" s="430"/>
      <c r="N9" s="456"/>
      <c r="O9" s="438"/>
      <c r="P9" s="430"/>
      <c r="Q9" s="457"/>
      <c r="R9" s="455"/>
      <c r="S9" s="457"/>
      <c r="T9" s="430"/>
      <c r="U9" s="431"/>
      <c r="Y9" s="15"/>
    </row>
    <row r="10" spans="2:25" ht="12.75" customHeight="1">
      <c r="B10" s="10"/>
      <c r="C10" s="461"/>
      <c r="D10" s="462"/>
      <c r="E10" s="463" t="s">
        <v>23</v>
      </c>
      <c r="F10" s="430"/>
      <c r="G10" s="431"/>
      <c r="H10" s="438"/>
      <c r="I10" s="454">
        <f>'[2]Public Works'!H8</f>
        <v>21</v>
      </c>
      <c r="J10" s="430">
        <f>'[2]Public Works'!I8</f>
        <v>0</v>
      </c>
      <c r="K10" s="431">
        <f>'[2]Public Works'!J8</f>
        <v>0</v>
      </c>
      <c r="L10" s="457">
        <f>'[2]Public Works'!K8</f>
        <v>0</v>
      </c>
      <c r="M10" s="430">
        <f>'[2]Public Works'!L8</f>
        <v>0</v>
      </c>
      <c r="N10" s="456">
        <f>'[2]Public Works'!M8</f>
        <v>0</v>
      </c>
      <c r="O10" s="438">
        <f>'[2]Public Works'!N8</f>
        <v>0</v>
      </c>
      <c r="P10" s="430">
        <f>'[2]Public Works'!O8</f>
        <v>21</v>
      </c>
      <c r="Q10" s="457">
        <f>'[2]Public Works'!P8</f>
        <v>21</v>
      </c>
      <c r="R10" s="455">
        <f>'[2]Public Works'!Q8</f>
        <v>21</v>
      </c>
      <c r="S10" s="442">
        <f>'[2]Public Works'!R8</f>
        <v>0</v>
      </c>
      <c r="T10" s="430">
        <f>'[2]Public Works'!S8</f>
        <v>0</v>
      </c>
      <c r="U10" s="441">
        <f>'[2]Public Works'!T8</f>
        <v>0</v>
      </c>
      <c r="V10" s="1">
        <f>'[2]Public Works'!U8</f>
        <v>21</v>
      </c>
      <c r="W10" s="1">
        <f>'[2]Public Works'!V8</f>
        <v>21</v>
      </c>
      <c r="X10" s="1">
        <f>'[2]Public Works'!W8</f>
        <v>0</v>
      </c>
      <c r="Y10" s="15"/>
    </row>
    <row r="11" spans="2:25" ht="12.75" customHeight="1">
      <c r="B11" s="10"/>
      <c r="C11" s="461"/>
      <c r="D11" s="459" t="s">
        <v>62</v>
      </c>
      <c r="E11" s="463"/>
      <c r="F11" s="430"/>
      <c r="G11" s="431"/>
      <c r="H11" s="438"/>
      <c r="I11" s="439"/>
      <c r="J11" s="440"/>
      <c r="K11" s="441"/>
      <c r="L11" s="442"/>
      <c r="M11" s="440"/>
      <c r="N11" s="464"/>
      <c r="O11" s="446"/>
      <c r="P11" s="440"/>
      <c r="Q11" s="442"/>
      <c r="R11" s="443"/>
      <c r="S11" s="442"/>
      <c r="T11" s="440"/>
      <c r="U11" s="441"/>
      <c r="Y11" s="15"/>
    </row>
    <row r="12" spans="2:25" ht="12.75" customHeight="1">
      <c r="B12" s="10"/>
      <c r="C12" s="461"/>
      <c r="D12" s="462"/>
      <c r="E12" s="463" t="s">
        <v>24</v>
      </c>
      <c r="F12" s="440"/>
      <c r="G12" s="441"/>
      <c r="H12" s="446"/>
      <c r="I12" s="454">
        <f>'[2]Public Works'!H10</f>
        <v>0</v>
      </c>
      <c r="J12" s="430">
        <f>'[2]Public Works'!I10</f>
        <v>0</v>
      </c>
      <c r="K12" s="431">
        <f>'[2]Public Works'!J10</f>
        <v>0</v>
      </c>
      <c r="L12" s="457">
        <f>'[2]Public Works'!K10</f>
        <v>0</v>
      </c>
      <c r="M12" s="430">
        <f>'[2]Public Works'!L10</f>
        <v>0</v>
      </c>
      <c r="N12" s="456">
        <f>'[2]Public Works'!M10</f>
        <v>0</v>
      </c>
      <c r="O12" s="438">
        <f>'[2]Public Works'!N10</f>
        <v>0</v>
      </c>
      <c r="P12" s="430">
        <f>'[2]Public Works'!O10</f>
        <v>0</v>
      </c>
      <c r="Q12" s="457">
        <f>'[2]Public Works'!P10</f>
        <v>0</v>
      </c>
      <c r="R12" s="455">
        <f>'[2]Public Works'!Q10</f>
        <v>0</v>
      </c>
      <c r="S12" s="442">
        <f>'[2]Public Works'!R10</f>
        <v>0</v>
      </c>
      <c r="T12" s="430">
        <f>'[2]Public Works'!S10</f>
        <v>0</v>
      </c>
      <c r="U12" s="441">
        <f>'[2]Public Works'!T10</f>
        <v>0</v>
      </c>
      <c r="V12" s="1">
        <f>'[2]Public Works'!U10</f>
        <v>0</v>
      </c>
      <c r="W12" s="1">
        <f>'[2]Public Works'!V10</f>
        <v>0</v>
      </c>
      <c r="X12" s="1">
        <f>'[2]Public Works'!W10</f>
        <v>0</v>
      </c>
      <c r="Y12" s="15"/>
    </row>
    <row r="13" spans="2:25" ht="12.75" customHeight="1">
      <c r="B13" s="10"/>
      <c r="C13" s="461"/>
      <c r="D13" s="462"/>
      <c r="E13" s="463" t="s">
        <v>25</v>
      </c>
      <c r="F13" s="440"/>
      <c r="G13" s="441"/>
      <c r="H13" s="446"/>
      <c r="I13" s="454">
        <f>'[2]Public Works'!H11</f>
        <v>0</v>
      </c>
      <c r="J13" s="430">
        <f>'[2]Public Works'!I11</f>
        <v>0</v>
      </c>
      <c r="K13" s="431">
        <f>'[2]Public Works'!J11</f>
        <v>0</v>
      </c>
      <c r="L13" s="457">
        <f>'[2]Public Works'!K11</f>
        <v>0</v>
      </c>
      <c r="M13" s="430">
        <f>'[2]Public Works'!L11</f>
        <v>0</v>
      </c>
      <c r="N13" s="456">
        <f>'[2]Public Works'!M11</f>
        <v>0</v>
      </c>
      <c r="O13" s="438">
        <f>'[2]Public Works'!N11</f>
        <v>0</v>
      </c>
      <c r="P13" s="430">
        <f>'[2]Public Works'!O11</f>
        <v>0</v>
      </c>
      <c r="Q13" s="457">
        <f>'[2]Public Works'!P11</f>
        <v>0</v>
      </c>
      <c r="R13" s="455">
        <f>'[2]Public Works'!Q11</f>
        <v>0</v>
      </c>
      <c r="S13" s="442">
        <f>'[2]Public Works'!R11</f>
        <v>0</v>
      </c>
      <c r="T13" s="430">
        <f>'[2]Public Works'!S11</f>
        <v>0</v>
      </c>
      <c r="U13" s="441">
        <f>'[2]Public Works'!T11</f>
        <v>0</v>
      </c>
      <c r="V13" s="1">
        <f>'[2]Public Works'!U11</f>
        <v>0</v>
      </c>
      <c r="W13" s="1">
        <f>'[2]Public Works'!V11</f>
        <v>0</v>
      </c>
      <c r="X13" s="1">
        <f>'[2]Public Works'!W11</f>
        <v>0</v>
      </c>
      <c r="Y13" s="15"/>
    </row>
    <row r="14" spans="2:25" ht="12.75" customHeight="1">
      <c r="B14" s="10"/>
      <c r="C14" s="461"/>
      <c r="D14" s="459" t="s">
        <v>64</v>
      </c>
      <c r="E14" s="463"/>
      <c r="F14" s="430"/>
      <c r="G14" s="431"/>
      <c r="H14" s="438"/>
      <c r="I14" s="439"/>
      <c r="J14" s="440"/>
      <c r="K14" s="441"/>
      <c r="L14" s="442"/>
      <c r="M14" s="440"/>
      <c r="N14" s="464"/>
      <c r="O14" s="446"/>
      <c r="P14" s="440"/>
      <c r="Q14" s="442"/>
      <c r="R14" s="443"/>
      <c r="S14" s="442"/>
      <c r="T14" s="440"/>
      <c r="U14" s="441"/>
      <c r="Y14" s="15"/>
    </row>
    <row r="15" spans="2:25" ht="12.75" hidden="1" customHeight="1">
      <c r="B15" s="10"/>
      <c r="C15" s="461"/>
      <c r="D15" s="459"/>
      <c r="E15" s="463" t="s">
        <v>26</v>
      </c>
      <c r="F15" s="455"/>
      <c r="G15" s="431"/>
      <c r="H15" s="438"/>
      <c r="I15" s="454">
        <f>'[2]Public Works'!H13</f>
        <v>5</v>
      </c>
      <c r="J15" s="430">
        <f>'[2]Public Works'!I13</f>
        <v>0</v>
      </c>
      <c r="K15" s="431">
        <f>'[2]Public Works'!J13</f>
        <v>0</v>
      </c>
      <c r="L15" s="457">
        <f>'[2]Public Works'!K13</f>
        <v>0</v>
      </c>
      <c r="M15" s="430">
        <f>'[2]Public Works'!L13</f>
        <v>5</v>
      </c>
      <c r="N15" s="456">
        <f>'[2]Public Works'!M13</f>
        <v>2</v>
      </c>
      <c r="O15" s="438">
        <f>'[2]Public Works'!N13</f>
        <v>2</v>
      </c>
      <c r="P15" s="430">
        <f>'[2]Public Works'!O13</f>
        <v>0</v>
      </c>
      <c r="Q15" s="457">
        <f>'[2]Public Works'!P13</f>
        <v>3</v>
      </c>
      <c r="R15" s="455">
        <f>'[2]Public Works'!Q13</f>
        <v>3</v>
      </c>
      <c r="S15" s="442">
        <f>'[2]Public Works'!R13</f>
        <v>0</v>
      </c>
      <c r="T15" s="430">
        <f>'[2]Public Works'!S13</f>
        <v>0</v>
      </c>
      <c r="U15" s="441">
        <f>'[2]Public Works'!T13</f>
        <v>0</v>
      </c>
      <c r="V15" s="1">
        <f>'[2]Public Works'!U13</f>
        <v>5</v>
      </c>
      <c r="W15" s="1">
        <f>'[2]Public Works'!V13</f>
        <v>5</v>
      </c>
      <c r="X15" s="1">
        <f>'[2]Public Works'!W13</f>
        <v>0</v>
      </c>
      <c r="Y15" s="15"/>
    </row>
    <row r="16" spans="2:25" ht="12.75" customHeight="1">
      <c r="B16" s="10"/>
      <c r="C16" s="461"/>
      <c r="D16" s="459"/>
      <c r="E16" s="463" t="s">
        <v>27</v>
      </c>
      <c r="F16" s="468"/>
      <c r="G16" s="469"/>
      <c r="H16" s="470"/>
      <c r="I16" s="454">
        <f>'[2]Public Works'!H14</f>
        <v>5</v>
      </c>
      <c r="J16" s="430">
        <f>'[2]Public Works'!I14</f>
        <v>0</v>
      </c>
      <c r="K16" s="431">
        <f>'[2]Public Works'!J14</f>
        <v>0</v>
      </c>
      <c r="L16" s="457">
        <f>'[2]Public Works'!K14</f>
        <v>0</v>
      </c>
      <c r="M16" s="430">
        <f>'[2]Public Works'!L14</f>
        <v>5</v>
      </c>
      <c r="N16" s="456">
        <f>'[2]Public Works'!M14</f>
        <v>0</v>
      </c>
      <c r="O16" s="438">
        <f>'[2]Public Works'!N14</f>
        <v>0</v>
      </c>
      <c r="P16" s="430">
        <f>'[2]Public Works'!O14</f>
        <v>0</v>
      </c>
      <c r="Q16" s="457">
        <f>'[2]Public Works'!P14</f>
        <v>3</v>
      </c>
      <c r="R16" s="455">
        <f>'[2]Public Works'!Q14</f>
        <v>3</v>
      </c>
      <c r="S16" s="442">
        <f>'[2]Public Works'!R14</f>
        <v>0</v>
      </c>
      <c r="T16" s="430">
        <f>'[2]Public Works'!S14</f>
        <v>0</v>
      </c>
      <c r="U16" s="441">
        <f>'[2]Public Works'!T14</f>
        <v>0</v>
      </c>
      <c r="V16" s="1">
        <f>'[2]Public Works'!U14</f>
        <v>3</v>
      </c>
      <c r="W16" s="1">
        <f>'[2]Public Works'!V14</f>
        <v>3</v>
      </c>
      <c r="X16" s="1">
        <f>'[2]Public Works'!W14</f>
        <v>0</v>
      </c>
      <c r="Y16" s="15"/>
    </row>
    <row r="17" spans="2:25" ht="12.75" customHeight="1">
      <c r="B17" s="10"/>
      <c r="C17" s="461"/>
      <c r="D17" s="459"/>
      <c r="E17" s="463" t="s">
        <v>28</v>
      </c>
      <c r="F17" s="429"/>
      <c r="G17" s="428"/>
      <c r="H17" s="444"/>
      <c r="I17" s="454">
        <f>'[2]Public Works'!H15</f>
        <v>5</v>
      </c>
      <c r="J17" s="430">
        <f>'[2]Public Works'!I15</f>
        <v>0</v>
      </c>
      <c r="K17" s="431">
        <f>'[2]Public Works'!J15</f>
        <v>0</v>
      </c>
      <c r="L17" s="457">
        <f>'[2]Public Works'!K15</f>
        <v>0</v>
      </c>
      <c r="M17" s="430">
        <f>'[2]Public Works'!L15</f>
        <v>5</v>
      </c>
      <c r="N17" s="456">
        <f>'[2]Public Works'!M15</f>
        <v>0</v>
      </c>
      <c r="O17" s="438">
        <f>'[2]Public Works'!N15</f>
        <v>0</v>
      </c>
      <c r="P17" s="430">
        <f>'[2]Public Works'!O15</f>
        <v>0</v>
      </c>
      <c r="Q17" s="457">
        <f>'[2]Public Works'!P15</f>
        <v>3</v>
      </c>
      <c r="R17" s="455">
        <f>'[2]Public Works'!Q15</f>
        <v>3</v>
      </c>
      <c r="S17" s="442">
        <f>'[2]Public Works'!R15</f>
        <v>0</v>
      </c>
      <c r="T17" s="430">
        <f>'[2]Public Works'!S15</f>
        <v>0</v>
      </c>
      <c r="U17" s="441">
        <f>'[2]Public Works'!T15</f>
        <v>0</v>
      </c>
      <c r="V17" s="1">
        <f>'[2]Public Works'!U15</f>
        <v>3</v>
      </c>
      <c r="W17" s="1">
        <f>'[2]Public Works'!V15</f>
        <v>3</v>
      </c>
      <c r="X17" s="1">
        <f>'[2]Public Works'!W15</f>
        <v>0</v>
      </c>
      <c r="Y17" s="15"/>
    </row>
    <row r="18" spans="2:25" ht="12.75" customHeight="1">
      <c r="B18" s="10"/>
      <c r="C18" s="23" t="s">
        <v>29</v>
      </c>
      <c r="D18" s="459"/>
      <c r="E18" s="463"/>
      <c r="F18" s="427"/>
      <c r="G18" s="428"/>
      <c r="H18" s="444"/>
      <c r="I18" s="439"/>
      <c r="J18" s="440"/>
      <c r="K18" s="441"/>
      <c r="L18" s="442"/>
      <c r="M18" s="440"/>
      <c r="N18" s="464"/>
      <c r="O18" s="446"/>
      <c r="P18" s="440"/>
      <c r="Q18" s="442"/>
      <c r="R18" s="443">
        <f>'[2]Public Works'!Q16</f>
        <v>0</v>
      </c>
      <c r="S18" s="442">
        <f>'[2]Public Works'!R16</f>
        <v>0</v>
      </c>
      <c r="T18" s="440">
        <f>'[2]Public Works'!S16</f>
        <v>0</v>
      </c>
      <c r="U18" s="441">
        <f>'[2]Public Works'!T16</f>
        <v>0</v>
      </c>
      <c r="V18" s="1">
        <f>'[2]Public Works'!U16</f>
        <v>0</v>
      </c>
      <c r="W18" s="1">
        <f>'[2]Public Works'!V16</f>
        <v>0</v>
      </c>
      <c r="X18" s="1">
        <f>'[2]Public Works'!W16</f>
        <v>0</v>
      </c>
      <c r="Y18" s="15"/>
    </row>
    <row r="19" spans="2:25" ht="12.75" customHeight="1">
      <c r="B19" s="10"/>
      <c r="C19" s="461"/>
      <c r="D19" s="459" t="s">
        <v>30</v>
      </c>
      <c r="E19" s="463"/>
      <c r="F19" s="427"/>
      <c r="G19" s="428"/>
      <c r="H19" s="444"/>
      <c r="I19" s="439"/>
      <c r="J19" s="440"/>
      <c r="K19" s="441"/>
      <c r="L19" s="442"/>
      <c r="M19" s="440"/>
      <c r="N19" s="464"/>
      <c r="O19" s="446"/>
      <c r="P19" s="440"/>
      <c r="Q19" s="442"/>
      <c r="R19" s="443">
        <f>'[2]Public Works'!Q17</f>
        <v>0</v>
      </c>
      <c r="S19" s="442">
        <f>'[2]Public Works'!R17</f>
        <v>0</v>
      </c>
      <c r="T19" s="440">
        <f>'[2]Public Works'!S17</f>
        <v>0</v>
      </c>
      <c r="U19" s="441">
        <f>'[2]Public Works'!T17</f>
        <v>0</v>
      </c>
      <c r="V19" s="1">
        <f>'[2]Public Works'!U17</f>
        <v>0</v>
      </c>
      <c r="W19" s="1">
        <f>'[2]Public Works'!V17</f>
        <v>0</v>
      </c>
      <c r="X19" s="1">
        <f>'[2]Public Works'!W17</f>
        <v>0</v>
      </c>
      <c r="Y19" s="15"/>
    </row>
    <row r="20" spans="2:25" ht="12.75" customHeight="1">
      <c r="B20" s="10"/>
      <c r="C20" s="461"/>
      <c r="D20" s="459"/>
      <c r="E20" s="463" t="s">
        <v>31</v>
      </c>
      <c r="F20" s="427"/>
      <c r="G20" s="428"/>
      <c r="H20" s="444"/>
      <c r="I20" s="454">
        <f>'[2]Public Works'!H18</f>
        <v>6200</v>
      </c>
      <c r="J20" s="430">
        <f>'[2]Public Works'!I18</f>
        <v>1550</v>
      </c>
      <c r="K20" s="431">
        <f>'[2]Public Works'!J18</f>
        <v>1734</v>
      </c>
      <c r="L20" s="457">
        <f>'[2]Public Works'!K18</f>
        <v>1179</v>
      </c>
      <c r="M20" s="430">
        <f>'[2]Public Works'!L18</f>
        <v>3100</v>
      </c>
      <c r="N20" s="456">
        <f>'[2]Public Works'!M18</f>
        <v>1776</v>
      </c>
      <c r="O20" s="438">
        <f>'[2]Public Works'!N18</f>
        <v>3895</v>
      </c>
      <c r="P20" s="430">
        <f>'[2]Public Works'!O18</f>
        <v>4650</v>
      </c>
      <c r="Q20" s="457">
        <f>'[2]Public Works'!P18</f>
        <v>149</v>
      </c>
      <c r="R20" s="455">
        <f>'[2]Public Works'!Q18</f>
        <v>156</v>
      </c>
      <c r="S20" s="442">
        <f>'[2]Public Works'!R18</f>
        <v>0</v>
      </c>
      <c r="T20" s="430">
        <f>'[2]Public Works'!S18</f>
        <v>253</v>
      </c>
      <c r="U20" s="441">
        <f>'[2]Public Works'!T18</f>
        <v>0</v>
      </c>
      <c r="V20" s="1">
        <f>'[2]Public Works'!U18</f>
        <v>3912</v>
      </c>
      <c r="W20" s="1">
        <f>'[2]Public Works'!V18</f>
        <v>5230</v>
      </c>
      <c r="X20" s="1">
        <f>'[2]Public Works'!W18</f>
        <v>0</v>
      </c>
      <c r="Y20" s="15"/>
    </row>
    <row r="21" spans="2:25" ht="12.75" customHeight="1">
      <c r="B21" s="10"/>
      <c r="C21" s="461"/>
      <c r="D21" s="459"/>
      <c r="E21" s="463" t="s">
        <v>32</v>
      </c>
      <c r="F21" s="430"/>
      <c r="G21" s="431"/>
      <c r="H21" s="438"/>
      <c r="I21" s="454">
        <f>'[2]Public Works'!H19</f>
        <v>3558</v>
      </c>
      <c r="J21" s="430">
        <f>'[2]Public Works'!I19</f>
        <v>0</v>
      </c>
      <c r="K21" s="431">
        <f>'[2]Public Works'!J19</f>
        <v>142</v>
      </c>
      <c r="L21" s="457">
        <f>'[2]Public Works'!K19</f>
        <v>142</v>
      </c>
      <c r="M21" s="430">
        <f>'[2]Public Works'!L19</f>
        <v>0</v>
      </c>
      <c r="N21" s="456">
        <f>'[2]Public Works'!M19</f>
        <v>128</v>
      </c>
      <c r="O21" s="438">
        <f>'[2]Public Works'!N19</f>
        <v>401</v>
      </c>
      <c r="P21" s="430">
        <f>'[2]Public Works'!O19</f>
        <v>0</v>
      </c>
      <c r="Q21" s="457">
        <f>'[2]Public Works'!P19</f>
        <v>74</v>
      </c>
      <c r="R21" s="455">
        <f>'[2]Public Works'!Q19</f>
        <v>145</v>
      </c>
      <c r="S21" s="442">
        <f>'[2]Public Works'!R19</f>
        <v>3558</v>
      </c>
      <c r="T21" s="430">
        <f>'[2]Public Works'!S19</f>
        <v>12</v>
      </c>
      <c r="U21" s="441">
        <f>'[2]Public Works'!T19</f>
        <v>0</v>
      </c>
      <c r="V21" s="1">
        <f>'[2]Public Works'!U19</f>
        <v>356</v>
      </c>
      <c r="W21" s="1">
        <f>'[2]Public Works'!V19</f>
        <v>688</v>
      </c>
      <c r="X21" s="1">
        <f>'[2]Public Works'!W19</f>
        <v>0</v>
      </c>
      <c r="Y21" s="15"/>
    </row>
    <row r="22" spans="2:25" ht="12.75" customHeight="1">
      <c r="B22" s="10"/>
      <c r="C22" s="458"/>
      <c r="D22" s="459" t="s">
        <v>33</v>
      </c>
      <c r="E22" s="463"/>
      <c r="F22" s="430"/>
      <c r="G22" s="431"/>
      <c r="H22" s="438"/>
      <c r="I22" s="439"/>
      <c r="J22" s="440"/>
      <c r="K22" s="441"/>
      <c r="L22" s="442"/>
      <c r="M22" s="440"/>
      <c r="N22" s="464"/>
      <c r="O22" s="446"/>
      <c r="P22" s="440"/>
      <c r="Q22" s="442"/>
      <c r="R22" s="443">
        <f>'[2]Public Works'!Q20</f>
        <v>0</v>
      </c>
      <c r="S22" s="442">
        <f>'[2]Public Works'!R20</f>
        <v>0</v>
      </c>
      <c r="T22" s="440">
        <f>'[2]Public Works'!S20</f>
        <v>0</v>
      </c>
      <c r="U22" s="441">
        <f>'[2]Public Works'!T20</f>
        <v>0</v>
      </c>
      <c r="V22" s="1">
        <f>'[2]Public Works'!U20</f>
        <v>0</v>
      </c>
      <c r="W22" s="1">
        <f>'[2]Public Works'!V20</f>
        <v>0</v>
      </c>
      <c r="X22" s="1">
        <f>'[2]Public Works'!W20</f>
        <v>0</v>
      </c>
      <c r="Y22" s="15"/>
    </row>
    <row r="23" spans="2:25" ht="12.75" customHeight="1">
      <c r="B23" s="10"/>
      <c r="C23" s="461"/>
      <c r="D23" s="459"/>
      <c r="E23" s="463" t="s">
        <v>34</v>
      </c>
      <c r="F23" s="430"/>
      <c r="G23" s="431"/>
      <c r="H23" s="438"/>
      <c r="I23" s="454">
        <f>'[2]Public Works'!H21</f>
        <v>4</v>
      </c>
      <c r="J23" s="430">
        <f>'[2]Public Works'!I21</f>
        <v>1</v>
      </c>
      <c r="K23" s="431">
        <f>'[2]Public Works'!J21</f>
        <v>1</v>
      </c>
      <c r="L23" s="457">
        <f>'[2]Public Works'!K21</f>
        <v>1</v>
      </c>
      <c r="M23" s="430">
        <f>'[2]Public Works'!L21</f>
        <v>1</v>
      </c>
      <c r="N23" s="456">
        <f>'[2]Public Works'!M21</f>
        <v>1</v>
      </c>
      <c r="O23" s="438">
        <f>'[2]Public Works'!N21</f>
        <v>1</v>
      </c>
      <c r="P23" s="430">
        <f>'[2]Public Works'!O21</f>
        <v>1</v>
      </c>
      <c r="Q23" s="457">
        <f>'[2]Public Works'!P21</f>
        <v>1</v>
      </c>
      <c r="R23" s="455">
        <f>'[2]Public Works'!Q21</f>
        <v>1</v>
      </c>
      <c r="S23" s="442">
        <f>'[2]Public Works'!R21</f>
        <v>1</v>
      </c>
      <c r="T23" s="430">
        <f>'[2]Public Works'!S21</f>
        <v>1</v>
      </c>
      <c r="U23" s="441">
        <f>'[2]Public Works'!T21</f>
        <v>0</v>
      </c>
      <c r="V23" s="1">
        <f>'[2]Public Works'!U21</f>
        <v>4</v>
      </c>
      <c r="W23" s="1">
        <f>'[2]Public Works'!V21</f>
        <v>3</v>
      </c>
      <c r="X23" s="1">
        <f>'[2]Public Works'!W21</f>
        <v>0</v>
      </c>
      <c r="Y23" s="15"/>
    </row>
    <row r="24" spans="2:25" ht="12.75" customHeight="1">
      <c r="B24" s="10"/>
      <c r="C24" s="461"/>
      <c r="D24" s="459" t="s">
        <v>35</v>
      </c>
      <c r="E24" s="463"/>
      <c r="F24" s="430"/>
      <c r="G24" s="431"/>
      <c r="H24" s="438"/>
      <c r="I24" s="439">
        <f>'[2]Public Works'!H22</f>
        <v>0</v>
      </c>
      <c r="J24" s="440">
        <f>'[2]Public Works'!I22</f>
        <v>0</v>
      </c>
      <c r="K24" s="441">
        <f>'[2]Public Works'!J22</f>
        <v>0</v>
      </c>
      <c r="L24" s="442">
        <f>'[2]Public Works'!K22</f>
        <v>0</v>
      </c>
      <c r="M24" s="440">
        <f>'[2]Public Works'!L22</f>
        <v>0</v>
      </c>
      <c r="N24" s="464">
        <f>'[2]Public Works'!M22</f>
        <v>0</v>
      </c>
      <c r="O24" s="446">
        <f>'[2]Public Works'!N22</f>
        <v>0</v>
      </c>
      <c r="P24" s="440">
        <f>'[2]Public Works'!O22</f>
        <v>0</v>
      </c>
      <c r="Q24" s="442">
        <f>'[2]Public Works'!P22</f>
        <v>0</v>
      </c>
      <c r="R24" s="443">
        <f>'[2]Public Works'!Q22</f>
        <v>0</v>
      </c>
      <c r="S24" s="442">
        <f>'[2]Public Works'!R22</f>
        <v>0</v>
      </c>
      <c r="T24" s="440">
        <f>'[2]Public Works'!S22</f>
        <v>0</v>
      </c>
      <c r="U24" s="441">
        <f>'[2]Public Works'!T22</f>
        <v>0</v>
      </c>
      <c r="V24" s="1">
        <f>'[2]Public Works'!U22</f>
        <v>0</v>
      </c>
      <c r="W24" s="1">
        <f>'[2]Public Works'!V22</f>
        <v>0</v>
      </c>
      <c r="X24" s="1">
        <f>'[2]Public Works'!W22</f>
        <v>0</v>
      </c>
      <c r="Y24" s="15"/>
    </row>
    <row r="25" spans="2:25" ht="12.75" customHeight="1">
      <c r="B25" s="10"/>
      <c r="C25" s="458"/>
      <c r="D25" s="459"/>
      <c r="E25" s="463" t="s">
        <v>36</v>
      </c>
      <c r="F25" s="440"/>
      <c r="G25" s="441"/>
      <c r="H25" s="446"/>
      <c r="I25" s="454">
        <f>'[2]Public Works'!H23</f>
        <v>40</v>
      </c>
      <c r="J25" s="430">
        <f>'[2]Public Works'!I23</f>
        <v>40</v>
      </c>
      <c r="K25" s="431">
        <f>'[2]Public Works'!J23</f>
        <v>16</v>
      </c>
      <c r="L25" s="457">
        <f>'[2]Public Works'!K23</f>
        <v>16</v>
      </c>
      <c r="M25" s="430">
        <f>'[2]Public Works'!L23</f>
        <v>40</v>
      </c>
      <c r="N25" s="456">
        <f>'[2]Public Works'!M23</f>
        <v>34</v>
      </c>
      <c r="O25" s="438">
        <f>'[2]Public Works'!N23</f>
        <v>34</v>
      </c>
      <c r="P25" s="430">
        <f>'[2]Public Works'!O23</f>
        <v>40</v>
      </c>
      <c r="Q25" s="457">
        <f>'[2]Public Works'!P23</f>
        <v>40</v>
      </c>
      <c r="R25" s="455">
        <f>'[2]Public Works'!Q23</f>
        <v>38</v>
      </c>
      <c r="S25" s="442">
        <f>'[2]Public Works'!R23</f>
        <v>40</v>
      </c>
      <c r="T25" s="430">
        <f>'[2]Public Works'!S23</f>
        <v>38</v>
      </c>
      <c r="U25" s="441">
        <f>'[2]Public Works'!T23</f>
        <v>0</v>
      </c>
      <c r="V25" s="1">
        <f>'[2]Public Works'!U23</f>
        <v>32</v>
      </c>
      <c r="W25" s="1">
        <f>'[2]Public Works'!V23</f>
        <v>29.333333333333332</v>
      </c>
      <c r="X25" s="1">
        <f>'[2]Public Works'!W23</f>
        <v>0</v>
      </c>
      <c r="Y25" s="15"/>
    </row>
    <row r="26" spans="2:25" ht="12.75" customHeight="1">
      <c r="B26" s="10"/>
      <c r="C26" s="465"/>
      <c r="D26" s="466"/>
      <c r="E26" s="467" t="s">
        <v>37</v>
      </c>
      <c r="F26" s="440"/>
      <c r="G26" s="441"/>
      <c r="H26" s="446"/>
      <c r="I26" s="454">
        <f>'[2]Public Works'!H24</f>
        <v>28</v>
      </c>
      <c r="J26" s="430">
        <f>'[2]Public Works'!I24</f>
        <v>7</v>
      </c>
      <c r="K26" s="431">
        <f>'[2]Public Works'!J24</f>
        <v>7</v>
      </c>
      <c r="L26" s="457">
        <f>'[2]Public Works'!K24</f>
        <v>7</v>
      </c>
      <c r="M26" s="430">
        <f>'[2]Public Works'!L24</f>
        <v>7</v>
      </c>
      <c r="N26" s="456">
        <f>'[2]Public Works'!M24</f>
        <v>7</v>
      </c>
      <c r="O26" s="438">
        <f>'[2]Public Works'!N24</f>
        <v>7</v>
      </c>
      <c r="P26" s="430">
        <f>'[2]Public Works'!O24</f>
        <v>7</v>
      </c>
      <c r="Q26" s="457">
        <f>'[2]Public Works'!P24</f>
        <v>7</v>
      </c>
      <c r="R26" s="455">
        <f>'[2]Public Works'!Q24</f>
        <v>7</v>
      </c>
      <c r="S26" s="442">
        <f>'[2]Public Works'!R24</f>
        <v>7</v>
      </c>
      <c r="T26" s="430">
        <f>'[2]Public Works'!S24</f>
        <v>7</v>
      </c>
      <c r="U26" s="441">
        <f>'[2]Public Works'!T24</f>
        <v>0</v>
      </c>
      <c r="V26" s="1">
        <f>'[2]Public Works'!U24</f>
        <v>28</v>
      </c>
      <c r="W26" s="1">
        <f>'[2]Public Works'!V24</f>
        <v>21</v>
      </c>
      <c r="X26" s="1">
        <f>'[2]Public Works'!W24</f>
        <v>0</v>
      </c>
      <c r="Y26" s="15"/>
    </row>
    <row r="27" spans="2:25" ht="15" customHeight="1">
      <c r="B27" s="10"/>
      <c r="C27" s="31"/>
      <c r="D27" s="32"/>
      <c r="E27" s="223"/>
      <c r="F27" s="224"/>
      <c r="G27" s="225"/>
      <c r="H27" s="226"/>
      <c r="I27" s="227"/>
      <c r="J27" s="228"/>
      <c r="K27" s="229"/>
      <c r="L27" s="210"/>
      <c r="M27" s="228"/>
      <c r="N27" s="210"/>
      <c r="O27" s="544"/>
      <c r="P27" s="228"/>
      <c r="Q27" s="210"/>
      <c r="R27" s="191">
        <f>'[2]Public Works'!Q25</f>
        <v>0</v>
      </c>
      <c r="S27" s="230">
        <f>'[2]Public Works'!R25</f>
        <v>0</v>
      </c>
      <c r="T27" s="52">
        <f>'[2]Public Works'!S25</f>
        <v>0</v>
      </c>
      <c r="U27" s="1">
        <f>'[2]Public Works'!T25</f>
        <v>0</v>
      </c>
      <c r="V27" s="1">
        <f>'[2]Public Works'!U25</f>
        <v>0</v>
      </c>
      <c r="W27" s="1">
        <f>'[2]Public Works'!V25</f>
        <v>0</v>
      </c>
      <c r="X27" s="1">
        <f>'[2]Public Works'!W25</f>
        <v>0</v>
      </c>
      <c r="Y27" s="15"/>
    </row>
    <row r="28" spans="2:25" ht="15" customHeight="1">
      <c r="B28" s="10"/>
      <c r="C28" s="553" t="s">
        <v>18</v>
      </c>
      <c r="D28" s="554"/>
      <c r="E28" s="555"/>
      <c r="F28" s="33"/>
      <c r="G28" s="33"/>
      <c r="H28" s="33"/>
      <c r="I28" s="193" t="s">
        <v>203</v>
      </c>
      <c r="J28" s="33"/>
      <c r="K28" s="33"/>
      <c r="L28" s="33"/>
      <c r="M28" s="33"/>
      <c r="N28" s="194"/>
      <c r="O28" s="194"/>
      <c r="P28" s="33"/>
      <c r="Q28" s="33"/>
      <c r="R28" s="33"/>
      <c r="S28" s="33"/>
      <c r="T28" s="33"/>
      <c r="Y28" s="15"/>
    </row>
    <row r="29" spans="2:25" ht="15" customHeight="1">
      <c r="B29" s="10"/>
      <c r="E29" s="29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Y29" s="15"/>
    </row>
    <row r="30" spans="2:25" ht="13" thickBot="1">
      <c r="B30" s="34"/>
      <c r="C30" s="35"/>
      <c r="D30" s="36"/>
      <c r="E30" s="37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8"/>
    </row>
    <row r="31" spans="2:25" ht="13.75" thickTop="1"/>
  </sheetData>
  <sheetCalcPr fullCalcOnLoad="1"/>
  <phoneticPr fontId="13" type="noConversion"/>
  <dataValidations count="3">
    <dataValidation allowBlank="1" showInputMessage="1" sqref="I9:U26 I27:T29"/>
    <dataValidation type="whole" operator="greaterThanOrEqual" allowBlank="1" showInputMessage="1" showErrorMessage="1" error="Only numbers - No percentages, text or numbers less than zero!" sqref="I8:U8 F8:H12 F21:H26">
      <formula1>0</formula1>
    </dataValidation>
    <dataValidation type="decimal" operator="greaterThanOrEqual" allowBlank="1" showInputMessage="1" showErrorMessage="1" sqref="F27:H27">
      <formula1>0</formula1>
    </dataValidation>
  </dataValidations>
  <pageMargins left="0.5" right="0.5" top="1.5" bottom="1.5" header="0.511811023622047" footer="0.511811023622047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B1:U18"/>
  <sheetViews>
    <sheetView showGridLines="0" view="pageBreakPreview" topLeftCell="A4" zoomScale="87" zoomScaleNormal="87" zoomScaleSheetLayoutView="87" zoomScalePageLayoutView="87" workbookViewId="0">
      <selection activeCell="A12" sqref="A12"/>
    </sheetView>
  </sheetViews>
  <sheetFormatPr baseColWidth="10" defaultColWidth="8.83203125" defaultRowHeight="12"/>
  <cols>
    <col min="1" max="2" width="5.6640625" style="1" customWidth="1"/>
    <col min="3" max="3" width="1.83203125" style="1" customWidth="1"/>
    <col min="4" max="4" width="1.83203125" style="2" customWidth="1"/>
    <col min="5" max="5" width="85.6640625" style="3" customWidth="1"/>
    <col min="6" max="8" width="12.6640625" style="1" hidden="1" customWidth="1"/>
    <col min="9" max="10" width="14.6640625" style="1" customWidth="1"/>
    <col min="11" max="11" width="14.6640625" style="1" hidden="1" customWidth="1"/>
    <col min="12" max="13" width="14.6640625" style="1" customWidth="1"/>
    <col min="14" max="14" width="14.6640625" style="1" hidden="1" customWidth="1"/>
    <col min="15" max="20" width="14.6640625" style="1" customWidth="1"/>
    <col min="21" max="21" width="5.6640625" style="1" customWidth="1"/>
    <col min="22" max="247" width="8.83203125" style="1"/>
    <col min="248" max="249" width="5.6640625" style="1" customWidth="1"/>
    <col min="250" max="251" width="1.83203125" style="1" customWidth="1"/>
    <col min="252" max="252" width="85.6640625" style="1" customWidth="1"/>
    <col min="253" max="256" width="0" style="1" hidden="1" customWidth="1"/>
    <col min="257" max="259" width="14.6640625" style="1" customWidth="1"/>
    <col min="260" max="260" width="5.6640625" style="1" customWidth="1"/>
    <col min="261" max="503" width="8.83203125" style="1"/>
    <col min="504" max="505" width="5.6640625" style="1" customWidth="1"/>
    <col min="506" max="507" width="1.83203125" style="1" customWidth="1"/>
    <col min="508" max="508" width="85.6640625" style="1" customWidth="1"/>
    <col min="509" max="512" width="0" style="1" hidden="1" customWidth="1"/>
    <col min="513" max="515" width="14.6640625" style="1" customWidth="1"/>
    <col min="516" max="516" width="5.6640625" style="1" customWidth="1"/>
    <col min="517" max="759" width="8.83203125" style="1"/>
    <col min="760" max="761" width="5.6640625" style="1" customWidth="1"/>
    <col min="762" max="763" width="1.83203125" style="1" customWidth="1"/>
    <col min="764" max="764" width="85.6640625" style="1" customWidth="1"/>
    <col min="765" max="768" width="0" style="1" hidden="1" customWidth="1"/>
    <col min="769" max="771" width="14.6640625" style="1" customWidth="1"/>
    <col min="772" max="772" width="5.6640625" style="1" customWidth="1"/>
    <col min="773" max="1015" width="8.83203125" style="1"/>
    <col min="1016" max="1017" width="5.6640625" style="1" customWidth="1"/>
    <col min="1018" max="1019" width="1.83203125" style="1" customWidth="1"/>
    <col min="1020" max="1020" width="85.6640625" style="1" customWidth="1"/>
    <col min="1021" max="1024" width="0" style="1" hidden="1" customWidth="1"/>
    <col min="1025" max="1027" width="14.6640625" style="1" customWidth="1"/>
    <col min="1028" max="1028" width="5.6640625" style="1" customWidth="1"/>
    <col min="1029" max="1271" width="8.83203125" style="1"/>
    <col min="1272" max="1273" width="5.6640625" style="1" customWidth="1"/>
    <col min="1274" max="1275" width="1.83203125" style="1" customWidth="1"/>
    <col min="1276" max="1276" width="85.6640625" style="1" customWidth="1"/>
    <col min="1277" max="1280" width="0" style="1" hidden="1" customWidth="1"/>
    <col min="1281" max="1283" width="14.6640625" style="1" customWidth="1"/>
    <col min="1284" max="1284" width="5.6640625" style="1" customWidth="1"/>
    <col min="1285" max="1527" width="8.83203125" style="1"/>
    <col min="1528" max="1529" width="5.6640625" style="1" customWidth="1"/>
    <col min="1530" max="1531" width="1.83203125" style="1" customWidth="1"/>
    <col min="1532" max="1532" width="85.6640625" style="1" customWidth="1"/>
    <col min="1533" max="1536" width="0" style="1" hidden="1" customWidth="1"/>
    <col min="1537" max="1539" width="14.6640625" style="1" customWidth="1"/>
    <col min="1540" max="1540" width="5.6640625" style="1" customWidth="1"/>
    <col min="1541" max="1783" width="8.83203125" style="1"/>
    <col min="1784" max="1785" width="5.6640625" style="1" customWidth="1"/>
    <col min="1786" max="1787" width="1.83203125" style="1" customWidth="1"/>
    <col min="1788" max="1788" width="85.6640625" style="1" customWidth="1"/>
    <col min="1789" max="1792" width="0" style="1" hidden="1" customWidth="1"/>
    <col min="1793" max="1795" width="14.6640625" style="1" customWidth="1"/>
    <col min="1796" max="1796" width="5.6640625" style="1" customWidth="1"/>
    <col min="1797" max="2039" width="8.83203125" style="1"/>
    <col min="2040" max="2041" width="5.6640625" style="1" customWidth="1"/>
    <col min="2042" max="2043" width="1.83203125" style="1" customWidth="1"/>
    <col min="2044" max="2044" width="85.6640625" style="1" customWidth="1"/>
    <col min="2045" max="2048" width="0" style="1" hidden="1" customWidth="1"/>
    <col min="2049" max="2051" width="14.6640625" style="1" customWidth="1"/>
    <col min="2052" max="2052" width="5.6640625" style="1" customWidth="1"/>
    <col min="2053" max="2295" width="8.83203125" style="1"/>
    <col min="2296" max="2297" width="5.6640625" style="1" customWidth="1"/>
    <col min="2298" max="2299" width="1.83203125" style="1" customWidth="1"/>
    <col min="2300" max="2300" width="85.6640625" style="1" customWidth="1"/>
    <col min="2301" max="2304" width="0" style="1" hidden="1" customWidth="1"/>
    <col min="2305" max="2307" width="14.6640625" style="1" customWidth="1"/>
    <col min="2308" max="2308" width="5.6640625" style="1" customWidth="1"/>
    <col min="2309" max="2551" width="8.83203125" style="1"/>
    <col min="2552" max="2553" width="5.6640625" style="1" customWidth="1"/>
    <col min="2554" max="2555" width="1.83203125" style="1" customWidth="1"/>
    <col min="2556" max="2556" width="85.6640625" style="1" customWidth="1"/>
    <col min="2557" max="2560" width="0" style="1" hidden="1" customWidth="1"/>
    <col min="2561" max="2563" width="14.6640625" style="1" customWidth="1"/>
    <col min="2564" max="2564" width="5.6640625" style="1" customWidth="1"/>
    <col min="2565" max="2807" width="8.83203125" style="1"/>
    <col min="2808" max="2809" width="5.6640625" style="1" customWidth="1"/>
    <col min="2810" max="2811" width="1.83203125" style="1" customWidth="1"/>
    <col min="2812" max="2812" width="85.6640625" style="1" customWidth="1"/>
    <col min="2813" max="2816" width="0" style="1" hidden="1" customWidth="1"/>
    <col min="2817" max="2819" width="14.6640625" style="1" customWidth="1"/>
    <col min="2820" max="2820" width="5.6640625" style="1" customWidth="1"/>
    <col min="2821" max="3063" width="8.83203125" style="1"/>
    <col min="3064" max="3065" width="5.6640625" style="1" customWidth="1"/>
    <col min="3066" max="3067" width="1.83203125" style="1" customWidth="1"/>
    <col min="3068" max="3068" width="85.6640625" style="1" customWidth="1"/>
    <col min="3069" max="3072" width="0" style="1" hidden="1" customWidth="1"/>
    <col min="3073" max="3075" width="14.6640625" style="1" customWidth="1"/>
    <col min="3076" max="3076" width="5.6640625" style="1" customWidth="1"/>
    <col min="3077" max="3319" width="8.83203125" style="1"/>
    <col min="3320" max="3321" width="5.6640625" style="1" customWidth="1"/>
    <col min="3322" max="3323" width="1.83203125" style="1" customWidth="1"/>
    <col min="3324" max="3324" width="85.6640625" style="1" customWidth="1"/>
    <col min="3325" max="3328" width="0" style="1" hidden="1" customWidth="1"/>
    <col min="3329" max="3331" width="14.6640625" style="1" customWidth="1"/>
    <col min="3332" max="3332" width="5.6640625" style="1" customWidth="1"/>
    <col min="3333" max="3575" width="8.83203125" style="1"/>
    <col min="3576" max="3577" width="5.6640625" style="1" customWidth="1"/>
    <col min="3578" max="3579" width="1.83203125" style="1" customWidth="1"/>
    <col min="3580" max="3580" width="85.6640625" style="1" customWidth="1"/>
    <col min="3581" max="3584" width="0" style="1" hidden="1" customWidth="1"/>
    <col min="3585" max="3587" width="14.6640625" style="1" customWidth="1"/>
    <col min="3588" max="3588" width="5.6640625" style="1" customWidth="1"/>
    <col min="3589" max="3831" width="8.83203125" style="1"/>
    <col min="3832" max="3833" width="5.6640625" style="1" customWidth="1"/>
    <col min="3834" max="3835" width="1.83203125" style="1" customWidth="1"/>
    <col min="3836" max="3836" width="85.6640625" style="1" customWidth="1"/>
    <col min="3837" max="3840" width="0" style="1" hidden="1" customWidth="1"/>
    <col min="3841" max="3843" width="14.6640625" style="1" customWidth="1"/>
    <col min="3844" max="3844" width="5.6640625" style="1" customWidth="1"/>
    <col min="3845" max="4087" width="8.83203125" style="1"/>
    <col min="4088" max="4089" width="5.6640625" style="1" customWidth="1"/>
    <col min="4090" max="4091" width="1.83203125" style="1" customWidth="1"/>
    <col min="4092" max="4092" width="85.6640625" style="1" customWidth="1"/>
    <col min="4093" max="4096" width="0" style="1" hidden="1" customWidth="1"/>
    <col min="4097" max="4099" width="14.6640625" style="1" customWidth="1"/>
    <col min="4100" max="4100" width="5.6640625" style="1" customWidth="1"/>
    <col min="4101" max="4343" width="8.83203125" style="1"/>
    <col min="4344" max="4345" width="5.6640625" style="1" customWidth="1"/>
    <col min="4346" max="4347" width="1.83203125" style="1" customWidth="1"/>
    <col min="4348" max="4348" width="85.6640625" style="1" customWidth="1"/>
    <col min="4349" max="4352" width="0" style="1" hidden="1" customWidth="1"/>
    <col min="4353" max="4355" width="14.6640625" style="1" customWidth="1"/>
    <col min="4356" max="4356" width="5.6640625" style="1" customWidth="1"/>
    <col min="4357" max="4599" width="8.83203125" style="1"/>
    <col min="4600" max="4601" width="5.6640625" style="1" customWidth="1"/>
    <col min="4602" max="4603" width="1.83203125" style="1" customWidth="1"/>
    <col min="4604" max="4604" width="85.6640625" style="1" customWidth="1"/>
    <col min="4605" max="4608" width="0" style="1" hidden="1" customWidth="1"/>
    <col min="4609" max="4611" width="14.6640625" style="1" customWidth="1"/>
    <col min="4612" max="4612" width="5.6640625" style="1" customWidth="1"/>
    <col min="4613" max="4855" width="8.83203125" style="1"/>
    <col min="4856" max="4857" width="5.6640625" style="1" customWidth="1"/>
    <col min="4858" max="4859" width="1.83203125" style="1" customWidth="1"/>
    <col min="4860" max="4860" width="85.6640625" style="1" customWidth="1"/>
    <col min="4861" max="4864" width="0" style="1" hidden="1" customWidth="1"/>
    <col min="4865" max="4867" width="14.6640625" style="1" customWidth="1"/>
    <col min="4868" max="4868" width="5.6640625" style="1" customWidth="1"/>
    <col min="4869" max="5111" width="8.83203125" style="1"/>
    <col min="5112" max="5113" width="5.6640625" style="1" customWidth="1"/>
    <col min="5114" max="5115" width="1.83203125" style="1" customWidth="1"/>
    <col min="5116" max="5116" width="85.6640625" style="1" customWidth="1"/>
    <col min="5117" max="5120" width="0" style="1" hidden="1" customWidth="1"/>
    <col min="5121" max="5123" width="14.6640625" style="1" customWidth="1"/>
    <col min="5124" max="5124" width="5.6640625" style="1" customWidth="1"/>
    <col min="5125" max="5367" width="8.83203125" style="1"/>
    <col min="5368" max="5369" width="5.6640625" style="1" customWidth="1"/>
    <col min="5370" max="5371" width="1.83203125" style="1" customWidth="1"/>
    <col min="5372" max="5372" width="85.6640625" style="1" customWidth="1"/>
    <col min="5373" max="5376" width="0" style="1" hidden="1" customWidth="1"/>
    <col min="5377" max="5379" width="14.6640625" style="1" customWidth="1"/>
    <col min="5380" max="5380" width="5.6640625" style="1" customWidth="1"/>
    <col min="5381" max="5623" width="8.83203125" style="1"/>
    <col min="5624" max="5625" width="5.6640625" style="1" customWidth="1"/>
    <col min="5626" max="5627" width="1.83203125" style="1" customWidth="1"/>
    <col min="5628" max="5628" width="85.6640625" style="1" customWidth="1"/>
    <col min="5629" max="5632" width="0" style="1" hidden="1" customWidth="1"/>
    <col min="5633" max="5635" width="14.6640625" style="1" customWidth="1"/>
    <col min="5636" max="5636" width="5.6640625" style="1" customWidth="1"/>
    <col min="5637" max="5879" width="8.83203125" style="1"/>
    <col min="5880" max="5881" width="5.6640625" style="1" customWidth="1"/>
    <col min="5882" max="5883" width="1.83203125" style="1" customWidth="1"/>
    <col min="5884" max="5884" width="85.6640625" style="1" customWidth="1"/>
    <col min="5885" max="5888" width="0" style="1" hidden="1" customWidth="1"/>
    <col min="5889" max="5891" width="14.6640625" style="1" customWidth="1"/>
    <col min="5892" max="5892" width="5.6640625" style="1" customWidth="1"/>
    <col min="5893" max="6135" width="8.83203125" style="1"/>
    <col min="6136" max="6137" width="5.6640625" style="1" customWidth="1"/>
    <col min="6138" max="6139" width="1.83203125" style="1" customWidth="1"/>
    <col min="6140" max="6140" width="85.6640625" style="1" customWidth="1"/>
    <col min="6141" max="6144" width="0" style="1" hidden="1" customWidth="1"/>
    <col min="6145" max="6147" width="14.6640625" style="1" customWidth="1"/>
    <col min="6148" max="6148" width="5.6640625" style="1" customWidth="1"/>
    <col min="6149" max="6391" width="8.83203125" style="1"/>
    <col min="6392" max="6393" width="5.6640625" style="1" customWidth="1"/>
    <col min="6394" max="6395" width="1.83203125" style="1" customWidth="1"/>
    <col min="6396" max="6396" width="85.6640625" style="1" customWidth="1"/>
    <col min="6397" max="6400" width="0" style="1" hidden="1" customWidth="1"/>
    <col min="6401" max="6403" width="14.6640625" style="1" customWidth="1"/>
    <col min="6404" max="6404" width="5.6640625" style="1" customWidth="1"/>
    <col min="6405" max="6647" width="8.83203125" style="1"/>
    <col min="6648" max="6649" width="5.6640625" style="1" customWidth="1"/>
    <col min="6650" max="6651" width="1.83203125" style="1" customWidth="1"/>
    <col min="6652" max="6652" width="85.6640625" style="1" customWidth="1"/>
    <col min="6653" max="6656" width="0" style="1" hidden="1" customWidth="1"/>
    <col min="6657" max="6659" width="14.6640625" style="1" customWidth="1"/>
    <col min="6660" max="6660" width="5.6640625" style="1" customWidth="1"/>
    <col min="6661" max="6903" width="8.83203125" style="1"/>
    <col min="6904" max="6905" width="5.6640625" style="1" customWidth="1"/>
    <col min="6906" max="6907" width="1.83203125" style="1" customWidth="1"/>
    <col min="6908" max="6908" width="85.6640625" style="1" customWidth="1"/>
    <col min="6909" max="6912" width="0" style="1" hidden="1" customWidth="1"/>
    <col min="6913" max="6915" width="14.6640625" style="1" customWidth="1"/>
    <col min="6916" max="6916" width="5.6640625" style="1" customWidth="1"/>
    <col min="6917" max="7159" width="8.83203125" style="1"/>
    <col min="7160" max="7161" width="5.6640625" style="1" customWidth="1"/>
    <col min="7162" max="7163" width="1.83203125" style="1" customWidth="1"/>
    <col min="7164" max="7164" width="85.6640625" style="1" customWidth="1"/>
    <col min="7165" max="7168" width="0" style="1" hidden="1" customWidth="1"/>
    <col min="7169" max="7171" width="14.6640625" style="1" customWidth="1"/>
    <col min="7172" max="7172" width="5.6640625" style="1" customWidth="1"/>
    <col min="7173" max="7415" width="8.83203125" style="1"/>
    <col min="7416" max="7417" width="5.6640625" style="1" customWidth="1"/>
    <col min="7418" max="7419" width="1.83203125" style="1" customWidth="1"/>
    <col min="7420" max="7420" width="85.6640625" style="1" customWidth="1"/>
    <col min="7421" max="7424" width="0" style="1" hidden="1" customWidth="1"/>
    <col min="7425" max="7427" width="14.6640625" style="1" customWidth="1"/>
    <col min="7428" max="7428" width="5.6640625" style="1" customWidth="1"/>
    <col min="7429" max="7671" width="8.83203125" style="1"/>
    <col min="7672" max="7673" width="5.6640625" style="1" customWidth="1"/>
    <col min="7674" max="7675" width="1.83203125" style="1" customWidth="1"/>
    <col min="7676" max="7676" width="85.6640625" style="1" customWidth="1"/>
    <col min="7677" max="7680" width="0" style="1" hidden="1" customWidth="1"/>
    <col min="7681" max="7683" width="14.6640625" style="1" customWidth="1"/>
    <col min="7684" max="7684" width="5.6640625" style="1" customWidth="1"/>
    <col min="7685" max="7927" width="8.83203125" style="1"/>
    <col min="7928" max="7929" width="5.6640625" style="1" customWidth="1"/>
    <col min="7930" max="7931" width="1.83203125" style="1" customWidth="1"/>
    <col min="7932" max="7932" width="85.6640625" style="1" customWidth="1"/>
    <col min="7933" max="7936" width="0" style="1" hidden="1" customWidth="1"/>
    <col min="7937" max="7939" width="14.6640625" style="1" customWidth="1"/>
    <col min="7940" max="7940" width="5.6640625" style="1" customWidth="1"/>
    <col min="7941" max="8183" width="8.83203125" style="1"/>
    <col min="8184" max="8185" width="5.6640625" style="1" customWidth="1"/>
    <col min="8186" max="8187" width="1.83203125" style="1" customWidth="1"/>
    <col min="8188" max="8188" width="85.6640625" style="1" customWidth="1"/>
    <col min="8189" max="8192" width="0" style="1" hidden="1" customWidth="1"/>
    <col min="8193" max="8195" width="14.6640625" style="1" customWidth="1"/>
    <col min="8196" max="8196" width="5.6640625" style="1" customWidth="1"/>
    <col min="8197" max="8439" width="8.83203125" style="1"/>
    <col min="8440" max="8441" width="5.6640625" style="1" customWidth="1"/>
    <col min="8442" max="8443" width="1.83203125" style="1" customWidth="1"/>
    <col min="8444" max="8444" width="85.6640625" style="1" customWidth="1"/>
    <col min="8445" max="8448" width="0" style="1" hidden="1" customWidth="1"/>
    <col min="8449" max="8451" width="14.6640625" style="1" customWidth="1"/>
    <col min="8452" max="8452" width="5.6640625" style="1" customWidth="1"/>
    <col min="8453" max="8695" width="8.83203125" style="1"/>
    <col min="8696" max="8697" width="5.6640625" style="1" customWidth="1"/>
    <col min="8698" max="8699" width="1.83203125" style="1" customWidth="1"/>
    <col min="8700" max="8700" width="85.6640625" style="1" customWidth="1"/>
    <col min="8701" max="8704" width="0" style="1" hidden="1" customWidth="1"/>
    <col min="8705" max="8707" width="14.6640625" style="1" customWidth="1"/>
    <col min="8708" max="8708" width="5.6640625" style="1" customWidth="1"/>
    <col min="8709" max="8951" width="8.83203125" style="1"/>
    <col min="8952" max="8953" width="5.6640625" style="1" customWidth="1"/>
    <col min="8954" max="8955" width="1.83203125" style="1" customWidth="1"/>
    <col min="8956" max="8956" width="85.6640625" style="1" customWidth="1"/>
    <col min="8957" max="8960" width="0" style="1" hidden="1" customWidth="1"/>
    <col min="8961" max="8963" width="14.6640625" style="1" customWidth="1"/>
    <col min="8964" max="8964" width="5.6640625" style="1" customWidth="1"/>
    <col min="8965" max="9207" width="8.83203125" style="1"/>
    <col min="9208" max="9209" width="5.6640625" style="1" customWidth="1"/>
    <col min="9210" max="9211" width="1.83203125" style="1" customWidth="1"/>
    <col min="9212" max="9212" width="85.6640625" style="1" customWidth="1"/>
    <col min="9213" max="9216" width="0" style="1" hidden="1" customWidth="1"/>
    <col min="9217" max="9219" width="14.6640625" style="1" customWidth="1"/>
    <col min="9220" max="9220" width="5.6640625" style="1" customWidth="1"/>
    <col min="9221" max="9463" width="8.83203125" style="1"/>
    <col min="9464" max="9465" width="5.6640625" style="1" customWidth="1"/>
    <col min="9466" max="9467" width="1.83203125" style="1" customWidth="1"/>
    <col min="9468" max="9468" width="85.6640625" style="1" customWidth="1"/>
    <col min="9469" max="9472" width="0" style="1" hidden="1" customWidth="1"/>
    <col min="9473" max="9475" width="14.6640625" style="1" customWidth="1"/>
    <col min="9476" max="9476" width="5.6640625" style="1" customWidth="1"/>
    <col min="9477" max="9719" width="8.83203125" style="1"/>
    <col min="9720" max="9721" width="5.6640625" style="1" customWidth="1"/>
    <col min="9722" max="9723" width="1.83203125" style="1" customWidth="1"/>
    <col min="9724" max="9724" width="85.6640625" style="1" customWidth="1"/>
    <col min="9725" max="9728" width="0" style="1" hidden="1" customWidth="1"/>
    <col min="9729" max="9731" width="14.6640625" style="1" customWidth="1"/>
    <col min="9732" max="9732" width="5.6640625" style="1" customWidth="1"/>
    <col min="9733" max="9975" width="8.83203125" style="1"/>
    <col min="9976" max="9977" width="5.6640625" style="1" customWidth="1"/>
    <col min="9978" max="9979" width="1.83203125" style="1" customWidth="1"/>
    <col min="9980" max="9980" width="85.6640625" style="1" customWidth="1"/>
    <col min="9981" max="9984" width="0" style="1" hidden="1" customWidth="1"/>
    <col min="9985" max="9987" width="14.6640625" style="1" customWidth="1"/>
    <col min="9988" max="9988" width="5.6640625" style="1" customWidth="1"/>
    <col min="9989" max="10231" width="8.83203125" style="1"/>
    <col min="10232" max="10233" width="5.6640625" style="1" customWidth="1"/>
    <col min="10234" max="10235" width="1.83203125" style="1" customWidth="1"/>
    <col min="10236" max="10236" width="85.6640625" style="1" customWidth="1"/>
    <col min="10237" max="10240" width="0" style="1" hidden="1" customWidth="1"/>
    <col min="10241" max="10243" width="14.6640625" style="1" customWidth="1"/>
    <col min="10244" max="10244" width="5.6640625" style="1" customWidth="1"/>
    <col min="10245" max="10487" width="8.83203125" style="1"/>
    <col min="10488" max="10489" width="5.6640625" style="1" customWidth="1"/>
    <col min="10490" max="10491" width="1.83203125" style="1" customWidth="1"/>
    <col min="10492" max="10492" width="85.6640625" style="1" customWidth="1"/>
    <col min="10493" max="10496" width="0" style="1" hidden="1" customWidth="1"/>
    <col min="10497" max="10499" width="14.6640625" style="1" customWidth="1"/>
    <col min="10500" max="10500" width="5.6640625" style="1" customWidth="1"/>
    <col min="10501" max="10743" width="8.83203125" style="1"/>
    <col min="10744" max="10745" width="5.6640625" style="1" customWidth="1"/>
    <col min="10746" max="10747" width="1.83203125" style="1" customWidth="1"/>
    <col min="10748" max="10748" width="85.6640625" style="1" customWidth="1"/>
    <col min="10749" max="10752" width="0" style="1" hidden="1" customWidth="1"/>
    <col min="10753" max="10755" width="14.6640625" style="1" customWidth="1"/>
    <col min="10756" max="10756" width="5.6640625" style="1" customWidth="1"/>
    <col min="10757" max="10999" width="8.83203125" style="1"/>
    <col min="11000" max="11001" width="5.6640625" style="1" customWidth="1"/>
    <col min="11002" max="11003" width="1.83203125" style="1" customWidth="1"/>
    <col min="11004" max="11004" width="85.6640625" style="1" customWidth="1"/>
    <col min="11005" max="11008" width="0" style="1" hidden="1" customWidth="1"/>
    <col min="11009" max="11011" width="14.6640625" style="1" customWidth="1"/>
    <col min="11012" max="11012" width="5.6640625" style="1" customWidth="1"/>
    <col min="11013" max="11255" width="8.83203125" style="1"/>
    <col min="11256" max="11257" width="5.6640625" style="1" customWidth="1"/>
    <col min="11258" max="11259" width="1.83203125" style="1" customWidth="1"/>
    <col min="11260" max="11260" width="85.6640625" style="1" customWidth="1"/>
    <col min="11261" max="11264" width="0" style="1" hidden="1" customWidth="1"/>
    <col min="11265" max="11267" width="14.6640625" style="1" customWidth="1"/>
    <col min="11268" max="11268" width="5.6640625" style="1" customWidth="1"/>
    <col min="11269" max="11511" width="8.83203125" style="1"/>
    <col min="11512" max="11513" width="5.6640625" style="1" customWidth="1"/>
    <col min="11514" max="11515" width="1.83203125" style="1" customWidth="1"/>
    <col min="11516" max="11516" width="85.6640625" style="1" customWidth="1"/>
    <col min="11517" max="11520" width="0" style="1" hidden="1" customWidth="1"/>
    <col min="11521" max="11523" width="14.6640625" style="1" customWidth="1"/>
    <col min="11524" max="11524" width="5.6640625" style="1" customWidth="1"/>
    <col min="11525" max="11767" width="8.83203125" style="1"/>
    <col min="11768" max="11769" width="5.6640625" style="1" customWidth="1"/>
    <col min="11770" max="11771" width="1.83203125" style="1" customWidth="1"/>
    <col min="11772" max="11772" width="85.6640625" style="1" customWidth="1"/>
    <col min="11773" max="11776" width="0" style="1" hidden="1" customWidth="1"/>
    <col min="11777" max="11779" width="14.6640625" style="1" customWidth="1"/>
    <col min="11780" max="11780" width="5.6640625" style="1" customWidth="1"/>
    <col min="11781" max="12023" width="8.83203125" style="1"/>
    <col min="12024" max="12025" width="5.6640625" style="1" customWidth="1"/>
    <col min="12026" max="12027" width="1.83203125" style="1" customWidth="1"/>
    <col min="12028" max="12028" width="85.6640625" style="1" customWidth="1"/>
    <col min="12029" max="12032" width="0" style="1" hidden="1" customWidth="1"/>
    <col min="12033" max="12035" width="14.6640625" style="1" customWidth="1"/>
    <col min="12036" max="12036" width="5.6640625" style="1" customWidth="1"/>
    <col min="12037" max="12279" width="8.83203125" style="1"/>
    <col min="12280" max="12281" width="5.6640625" style="1" customWidth="1"/>
    <col min="12282" max="12283" width="1.83203125" style="1" customWidth="1"/>
    <col min="12284" max="12284" width="85.6640625" style="1" customWidth="1"/>
    <col min="12285" max="12288" width="0" style="1" hidden="1" customWidth="1"/>
    <col min="12289" max="12291" width="14.6640625" style="1" customWidth="1"/>
    <col min="12292" max="12292" width="5.6640625" style="1" customWidth="1"/>
    <col min="12293" max="12535" width="8.83203125" style="1"/>
    <col min="12536" max="12537" width="5.6640625" style="1" customWidth="1"/>
    <col min="12538" max="12539" width="1.83203125" style="1" customWidth="1"/>
    <col min="12540" max="12540" width="85.6640625" style="1" customWidth="1"/>
    <col min="12541" max="12544" width="0" style="1" hidden="1" customWidth="1"/>
    <col min="12545" max="12547" width="14.6640625" style="1" customWidth="1"/>
    <col min="12548" max="12548" width="5.6640625" style="1" customWidth="1"/>
    <col min="12549" max="12791" width="8.83203125" style="1"/>
    <col min="12792" max="12793" width="5.6640625" style="1" customWidth="1"/>
    <col min="12794" max="12795" width="1.83203125" style="1" customWidth="1"/>
    <col min="12796" max="12796" width="85.6640625" style="1" customWidth="1"/>
    <col min="12797" max="12800" width="0" style="1" hidden="1" customWidth="1"/>
    <col min="12801" max="12803" width="14.6640625" style="1" customWidth="1"/>
    <col min="12804" max="12804" width="5.6640625" style="1" customWidth="1"/>
    <col min="12805" max="13047" width="8.83203125" style="1"/>
    <col min="13048" max="13049" width="5.6640625" style="1" customWidth="1"/>
    <col min="13050" max="13051" width="1.83203125" style="1" customWidth="1"/>
    <col min="13052" max="13052" width="85.6640625" style="1" customWidth="1"/>
    <col min="13053" max="13056" width="0" style="1" hidden="1" customWidth="1"/>
    <col min="13057" max="13059" width="14.6640625" style="1" customWidth="1"/>
    <col min="13060" max="13060" width="5.6640625" style="1" customWidth="1"/>
    <col min="13061" max="13303" width="8.83203125" style="1"/>
    <col min="13304" max="13305" width="5.6640625" style="1" customWidth="1"/>
    <col min="13306" max="13307" width="1.83203125" style="1" customWidth="1"/>
    <col min="13308" max="13308" width="85.6640625" style="1" customWidth="1"/>
    <col min="13309" max="13312" width="0" style="1" hidden="1" customWidth="1"/>
    <col min="13313" max="13315" width="14.6640625" style="1" customWidth="1"/>
    <col min="13316" max="13316" width="5.6640625" style="1" customWidth="1"/>
    <col min="13317" max="13559" width="8.83203125" style="1"/>
    <col min="13560" max="13561" width="5.6640625" style="1" customWidth="1"/>
    <col min="13562" max="13563" width="1.83203125" style="1" customWidth="1"/>
    <col min="13564" max="13564" width="85.6640625" style="1" customWidth="1"/>
    <col min="13565" max="13568" width="0" style="1" hidden="1" customWidth="1"/>
    <col min="13569" max="13571" width="14.6640625" style="1" customWidth="1"/>
    <col min="13572" max="13572" width="5.6640625" style="1" customWidth="1"/>
    <col min="13573" max="13815" width="8.83203125" style="1"/>
    <col min="13816" max="13817" width="5.6640625" style="1" customWidth="1"/>
    <col min="13818" max="13819" width="1.83203125" style="1" customWidth="1"/>
    <col min="13820" max="13820" width="85.6640625" style="1" customWidth="1"/>
    <col min="13821" max="13824" width="0" style="1" hidden="1" customWidth="1"/>
    <col min="13825" max="13827" width="14.6640625" style="1" customWidth="1"/>
    <col min="13828" max="13828" width="5.6640625" style="1" customWidth="1"/>
    <col min="13829" max="14071" width="8.83203125" style="1"/>
    <col min="14072" max="14073" width="5.6640625" style="1" customWidth="1"/>
    <col min="14074" max="14075" width="1.83203125" style="1" customWidth="1"/>
    <col min="14076" max="14076" width="85.6640625" style="1" customWidth="1"/>
    <col min="14077" max="14080" width="0" style="1" hidden="1" customWidth="1"/>
    <col min="14081" max="14083" width="14.6640625" style="1" customWidth="1"/>
    <col min="14084" max="14084" width="5.6640625" style="1" customWidth="1"/>
    <col min="14085" max="14327" width="8.83203125" style="1"/>
    <col min="14328" max="14329" width="5.6640625" style="1" customWidth="1"/>
    <col min="14330" max="14331" width="1.83203125" style="1" customWidth="1"/>
    <col min="14332" max="14332" width="85.6640625" style="1" customWidth="1"/>
    <col min="14333" max="14336" width="0" style="1" hidden="1" customWidth="1"/>
    <col min="14337" max="14339" width="14.6640625" style="1" customWidth="1"/>
    <col min="14340" max="14340" width="5.6640625" style="1" customWidth="1"/>
    <col min="14341" max="14583" width="8.83203125" style="1"/>
    <col min="14584" max="14585" width="5.6640625" style="1" customWidth="1"/>
    <col min="14586" max="14587" width="1.83203125" style="1" customWidth="1"/>
    <col min="14588" max="14588" width="85.6640625" style="1" customWidth="1"/>
    <col min="14589" max="14592" width="0" style="1" hidden="1" customWidth="1"/>
    <col min="14593" max="14595" width="14.6640625" style="1" customWidth="1"/>
    <col min="14596" max="14596" width="5.6640625" style="1" customWidth="1"/>
    <col min="14597" max="14839" width="8.83203125" style="1"/>
    <col min="14840" max="14841" width="5.6640625" style="1" customWidth="1"/>
    <col min="14842" max="14843" width="1.83203125" style="1" customWidth="1"/>
    <col min="14844" max="14844" width="85.6640625" style="1" customWidth="1"/>
    <col min="14845" max="14848" width="0" style="1" hidden="1" customWidth="1"/>
    <col min="14849" max="14851" width="14.6640625" style="1" customWidth="1"/>
    <col min="14852" max="14852" width="5.6640625" style="1" customWidth="1"/>
    <col min="14853" max="15095" width="8.83203125" style="1"/>
    <col min="15096" max="15097" width="5.6640625" style="1" customWidth="1"/>
    <col min="15098" max="15099" width="1.83203125" style="1" customWidth="1"/>
    <col min="15100" max="15100" width="85.6640625" style="1" customWidth="1"/>
    <col min="15101" max="15104" width="0" style="1" hidden="1" customWidth="1"/>
    <col min="15105" max="15107" width="14.6640625" style="1" customWidth="1"/>
    <col min="15108" max="15108" width="5.6640625" style="1" customWidth="1"/>
    <col min="15109" max="15351" width="8.83203125" style="1"/>
    <col min="15352" max="15353" width="5.6640625" style="1" customWidth="1"/>
    <col min="15354" max="15355" width="1.83203125" style="1" customWidth="1"/>
    <col min="15356" max="15356" width="85.6640625" style="1" customWidth="1"/>
    <col min="15357" max="15360" width="0" style="1" hidden="1" customWidth="1"/>
    <col min="15361" max="15363" width="14.6640625" style="1" customWidth="1"/>
    <col min="15364" max="15364" width="5.6640625" style="1" customWidth="1"/>
    <col min="15365" max="15607" width="8.83203125" style="1"/>
    <col min="15608" max="15609" width="5.6640625" style="1" customWidth="1"/>
    <col min="15610" max="15611" width="1.83203125" style="1" customWidth="1"/>
    <col min="15612" max="15612" width="85.6640625" style="1" customWidth="1"/>
    <col min="15613" max="15616" width="0" style="1" hidden="1" customWidth="1"/>
    <col min="15617" max="15619" width="14.6640625" style="1" customWidth="1"/>
    <col min="15620" max="15620" width="5.6640625" style="1" customWidth="1"/>
    <col min="15621" max="15863" width="8.83203125" style="1"/>
    <col min="15864" max="15865" width="5.6640625" style="1" customWidth="1"/>
    <col min="15866" max="15867" width="1.83203125" style="1" customWidth="1"/>
    <col min="15868" max="15868" width="85.6640625" style="1" customWidth="1"/>
    <col min="15869" max="15872" width="0" style="1" hidden="1" customWidth="1"/>
    <col min="15873" max="15875" width="14.6640625" style="1" customWidth="1"/>
    <col min="15876" max="15876" width="5.6640625" style="1" customWidth="1"/>
    <col min="15877" max="16119" width="8.83203125" style="1"/>
    <col min="16120" max="16121" width="5.6640625" style="1" customWidth="1"/>
    <col min="16122" max="16123" width="1.83203125" style="1" customWidth="1"/>
    <col min="16124" max="16124" width="85.6640625" style="1" customWidth="1"/>
    <col min="16125" max="16128" width="0" style="1" hidden="1" customWidth="1"/>
    <col min="16129" max="16131" width="14.6640625" style="1" customWidth="1"/>
    <col min="16132" max="16132" width="5.6640625" style="1" customWidth="1"/>
    <col min="16133" max="16380" width="8.83203125" style="1"/>
    <col min="16381" max="16384" width="9.1640625" style="1" customWidth="1"/>
  </cols>
  <sheetData>
    <row r="1" spans="2:21" ht="13" thickBot="1"/>
    <row r="2" spans="2:21" ht="13.75" thickTop="1">
      <c r="B2" s="4"/>
      <c r="C2" s="5"/>
      <c r="D2" s="5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9"/>
    </row>
    <row r="3" spans="2:21">
      <c r="B3" s="10"/>
      <c r="C3" s="11" t="str">
        <f>[2]Health!$A$2</f>
        <v>QUARTERLY PERFORMANCE REPORTS: 2016/17 - 4th Quarter</v>
      </c>
      <c r="D3" s="12"/>
      <c r="E3" s="41"/>
      <c r="F3" s="53"/>
      <c r="G3" s="13"/>
      <c r="H3" s="13"/>
      <c r="I3" s="13"/>
      <c r="J3" s="13"/>
      <c r="K3" s="54"/>
      <c r="L3" s="14"/>
      <c r="M3" s="14"/>
      <c r="N3" s="14"/>
      <c r="O3" s="14"/>
      <c r="P3" s="13"/>
      <c r="Q3" s="13"/>
      <c r="R3" s="13"/>
      <c r="S3" s="13"/>
      <c r="T3" s="13"/>
      <c r="U3" s="15"/>
    </row>
    <row r="4" spans="2:21">
      <c r="B4" s="10"/>
      <c r="C4" s="11" t="str">
        <f>[2]Health!$A$1</f>
        <v>LIMPOPO</v>
      </c>
      <c r="D4" s="12"/>
      <c r="E4" s="41"/>
      <c r="F4" s="53"/>
      <c r="G4" s="13"/>
      <c r="H4" s="13"/>
      <c r="I4" s="13"/>
      <c r="J4" s="13"/>
      <c r="K4" s="54"/>
      <c r="L4" s="14"/>
      <c r="M4" s="14"/>
      <c r="N4" s="14"/>
      <c r="O4" s="14"/>
      <c r="P4" s="13"/>
      <c r="Q4" s="13"/>
      <c r="R4" s="13"/>
      <c r="S4" s="13"/>
      <c r="T4" s="13"/>
      <c r="U4" s="15"/>
    </row>
    <row r="5" spans="2:21">
      <c r="B5" s="10"/>
      <c r="C5" s="11" t="s">
        <v>13</v>
      </c>
      <c r="D5" s="12"/>
      <c r="E5" s="41"/>
      <c r="F5" s="54"/>
      <c r="G5" s="54"/>
      <c r="H5" s="54"/>
      <c r="I5" s="54"/>
      <c r="J5" s="13"/>
      <c r="K5" s="54"/>
      <c r="L5" s="14"/>
      <c r="M5" s="14"/>
      <c r="N5" s="14"/>
      <c r="O5" s="14"/>
      <c r="P5" s="13"/>
      <c r="Q5" s="13"/>
      <c r="R5" s="13"/>
      <c r="S5" s="13"/>
      <c r="T5" s="13"/>
      <c r="U5" s="15"/>
    </row>
    <row r="6" spans="2:21" ht="65" customHeight="1">
      <c r="B6" s="10"/>
      <c r="C6" s="42" t="str">
        <f>[2]Health!$C$4</f>
        <v>Programme / Subprogramme / Performance Measures</v>
      </c>
      <c r="D6" s="40"/>
      <c r="E6" s="43"/>
      <c r="F6" s="16" t="e">
        <v>#REF!</v>
      </c>
      <c r="G6" s="17" t="e">
        <v>#REF!</v>
      </c>
      <c r="H6" s="18" t="e">
        <v>#REF!</v>
      </c>
      <c r="I6" s="39" t="str">
        <f>[2]Health!$H$4</f>
        <v>Target for 2016/17 as per 
Annual 
Performance 
Plan (APP)</v>
      </c>
      <c r="J6" s="16" t="s">
        <v>191</v>
      </c>
      <c r="K6" s="17" t="s">
        <v>192</v>
      </c>
      <c r="L6" s="155" t="s">
        <v>193</v>
      </c>
      <c r="M6" s="16" t="s">
        <v>194</v>
      </c>
      <c r="N6" s="155" t="s">
        <v>195</v>
      </c>
      <c r="O6" s="152" t="s">
        <v>196</v>
      </c>
      <c r="P6" s="16" t="s">
        <v>197</v>
      </c>
      <c r="Q6" s="155" t="s">
        <v>198</v>
      </c>
      <c r="R6" s="152" t="s">
        <v>199</v>
      </c>
      <c r="S6" s="39" t="s">
        <v>200</v>
      </c>
      <c r="T6" s="39" t="s">
        <v>201</v>
      </c>
      <c r="U6" s="15"/>
    </row>
    <row r="7" spans="2:21" ht="15" customHeight="1">
      <c r="B7" s="10"/>
      <c r="C7" s="19" t="s">
        <v>190</v>
      </c>
      <c r="D7" s="20"/>
      <c r="E7" s="44"/>
      <c r="F7" s="21"/>
      <c r="G7" s="21"/>
      <c r="H7" s="21"/>
      <c r="I7" s="21"/>
      <c r="J7" s="21"/>
      <c r="K7" s="22"/>
      <c r="L7" s="21"/>
      <c r="M7" s="21"/>
      <c r="N7" s="22"/>
      <c r="O7" s="21"/>
      <c r="P7" s="21"/>
      <c r="Q7" s="22"/>
      <c r="R7" s="21"/>
      <c r="S7" s="21"/>
      <c r="T7" s="22"/>
      <c r="U7" s="15"/>
    </row>
    <row r="8" spans="2:21" ht="15" customHeight="1">
      <c r="B8" s="10"/>
      <c r="C8" s="23" t="s">
        <v>38</v>
      </c>
      <c r="D8" s="24"/>
      <c r="E8" s="479"/>
      <c r="F8" s="471"/>
      <c r="G8" s="472"/>
      <c r="H8" s="473"/>
      <c r="I8" s="474"/>
      <c r="J8" s="538"/>
      <c r="K8" s="539"/>
      <c r="L8" s="540"/>
      <c r="M8" s="538"/>
      <c r="N8" s="539"/>
      <c r="O8" s="540"/>
      <c r="P8" s="538"/>
      <c r="Q8" s="540"/>
      <c r="R8" s="538"/>
      <c r="S8" s="540"/>
      <c r="T8" s="474"/>
      <c r="U8" s="15"/>
    </row>
    <row r="9" spans="2:21" ht="12.75" customHeight="1">
      <c r="B9" s="10"/>
      <c r="C9" s="23"/>
      <c r="D9" s="475"/>
      <c r="E9" s="480" t="s">
        <v>43</v>
      </c>
      <c r="F9" s="244"/>
      <c r="G9" s="245"/>
      <c r="H9" s="239"/>
      <c r="I9" s="234">
        <f>'[2]Sport and Recreation'!H7</f>
        <v>13500</v>
      </c>
      <c r="J9" s="235">
        <f>'[2]Sport and Recreation'!I7</f>
        <v>1000</v>
      </c>
      <c r="K9" s="236">
        <f>'[2]Sport and Recreation'!J7</f>
        <v>1000</v>
      </c>
      <c r="L9" s="238">
        <f>'[2]Sport and Recreation'!K7</f>
        <v>1000</v>
      </c>
      <c r="M9" s="235">
        <f>'[2]Sport and Recreation'!L7</f>
        <v>6500</v>
      </c>
      <c r="N9" s="236">
        <f>'[2]Sport and Recreation'!M7</f>
        <v>6500</v>
      </c>
      <c r="O9" s="238">
        <f>'[2]Sport and Recreation'!N7</f>
        <v>6500</v>
      </c>
      <c r="P9" s="235">
        <f>'[2]Sport and Recreation'!O7</f>
        <v>3000</v>
      </c>
      <c r="Q9" s="238">
        <f>'[2]Sport and Recreation'!P7</f>
        <v>1688</v>
      </c>
      <c r="R9" s="235">
        <f>'[2]Sport and Recreation'!Q7</f>
        <v>1937</v>
      </c>
      <c r="S9" s="247">
        <f>'[2]Sport and Recreation'!R7</f>
        <v>3000</v>
      </c>
      <c r="T9" s="234">
        <f>'[2]Sport and Recreation'!S7</f>
        <v>1668</v>
      </c>
      <c r="U9" s="15"/>
    </row>
    <row r="10" spans="2:21" ht="12.75" customHeight="1">
      <c r="B10" s="10"/>
      <c r="C10" s="476"/>
      <c r="D10" s="477"/>
      <c r="E10" s="480" t="s">
        <v>39</v>
      </c>
      <c r="F10" s="244"/>
      <c r="G10" s="245"/>
      <c r="H10" s="239"/>
      <c r="I10" s="234">
        <f>'[2]Sport and Recreation'!H8</f>
        <v>12500</v>
      </c>
      <c r="J10" s="235">
        <f>'[2]Sport and Recreation'!I8</f>
        <v>5300</v>
      </c>
      <c r="K10" s="236">
        <f>'[2]Sport and Recreation'!J8</f>
        <v>5300</v>
      </c>
      <c r="L10" s="238">
        <f>'[2]Sport and Recreation'!K8</f>
        <v>5300</v>
      </c>
      <c r="M10" s="235">
        <f>'[2]Sport and Recreation'!L8</f>
        <v>4200</v>
      </c>
      <c r="N10" s="236">
        <f>'[2]Sport and Recreation'!M8</f>
        <v>4500</v>
      </c>
      <c r="O10" s="238">
        <f>'[2]Sport and Recreation'!N8</f>
        <v>4200</v>
      </c>
      <c r="P10" s="235">
        <f>'[2]Sport and Recreation'!O8</f>
        <v>0</v>
      </c>
      <c r="Q10" s="238">
        <f>'[2]Sport and Recreation'!P8</f>
        <v>0</v>
      </c>
      <c r="R10" s="235">
        <f>'[2]Sport and Recreation'!Q8</f>
        <v>0</v>
      </c>
      <c r="S10" s="247">
        <f>'[2]Sport and Recreation'!R8</f>
        <v>3000</v>
      </c>
      <c r="T10" s="234">
        <f>'[2]Sport and Recreation'!S8</f>
        <v>5545</v>
      </c>
      <c r="U10" s="15"/>
    </row>
    <row r="11" spans="2:21" ht="12.75" customHeight="1">
      <c r="B11" s="10"/>
      <c r="C11" s="476"/>
      <c r="D11" s="477"/>
      <c r="E11" s="481" t="s">
        <v>40</v>
      </c>
      <c r="F11" s="235"/>
      <c r="G11" s="236"/>
      <c r="H11" s="478"/>
      <c r="I11" s="234">
        <f>'[2]Sport and Recreation'!H9</f>
        <v>396</v>
      </c>
      <c r="J11" s="235">
        <f>'[2]Sport and Recreation'!I9</f>
        <v>96</v>
      </c>
      <c r="K11" s="236">
        <f>'[2]Sport and Recreation'!J9</f>
        <v>96</v>
      </c>
      <c r="L11" s="238">
        <f>'[2]Sport and Recreation'!K9</f>
        <v>96</v>
      </c>
      <c r="M11" s="235">
        <f>'[2]Sport and Recreation'!L9</f>
        <v>246</v>
      </c>
      <c r="N11" s="236">
        <f>'[2]Sport and Recreation'!M9</f>
        <v>266</v>
      </c>
      <c r="O11" s="238">
        <f>'[2]Sport and Recreation'!N9</f>
        <v>246</v>
      </c>
      <c r="P11" s="235">
        <f>'[2]Sport and Recreation'!O9</f>
        <v>96</v>
      </c>
      <c r="Q11" s="238">
        <f>'[2]Sport and Recreation'!P9</f>
        <v>118</v>
      </c>
      <c r="R11" s="235">
        <f>'[2]Sport and Recreation'!Q9</f>
        <v>92</v>
      </c>
      <c r="S11" s="247">
        <f>'[2]Sport and Recreation'!R9</f>
        <v>96</v>
      </c>
      <c r="T11" s="234">
        <f>'[2]Sport and Recreation'!S9</f>
        <v>96</v>
      </c>
      <c r="U11" s="15"/>
    </row>
    <row r="12" spans="2:21" ht="12.75" customHeight="1">
      <c r="B12" s="10"/>
      <c r="C12" s="476"/>
      <c r="D12" s="477"/>
      <c r="E12" s="482" t="s">
        <v>41</v>
      </c>
      <c r="F12" s="235"/>
      <c r="G12" s="236"/>
      <c r="H12" s="478"/>
      <c r="I12" s="234">
        <f>'[2]Sport and Recreation'!H10</f>
        <v>500</v>
      </c>
      <c r="J12" s="235">
        <f>'[2]Sport and Recreation'!I10</f>
        <v>50</v>
      </c>
      <c r="K12" s="236">
        <f>'[2]Sport and Recreation'!J10</f>
        <v>50</v>
      </c>
      <c r="L12" s="238">
        <f>'[2]Sport and Recreation'!K10</f>
        <v>50</v>
      </c>
      <c r="M12" s="235">
        <f>'[2]Sport and Recreation'!L10</f>
        <v>150</v>
      </c>
      <c r="N12" s="236">
        <f>'[2]Sport and Recreation'!M10</f>
        <v>150</v>
      </c>
      <c r="O12" s="238">
        <f>'[2]Sport and Recreation'!N10</f>
        <v>150</v>
      </c>
      <c r="P12" s="235">
        <f>'[2]Sport and Recreation'!O10</f>
        <v>150</v>
      </c>
      <c r="Q12" s="238">
        <f>'[2]Sport and Recreation'!P10</f>
        <v>150</v>
      </c>
      <c r="R12" s="235">
        <f>'[2]Sport and Recreation'!Q10</f>
        <v>150</v>
      </c>
      <c r="S12" s="247">
        <f>'[2]Sport and Recreation'!R10</f>
        <v>150</v>
      </c>
      <c r="T12" s="234">
        <f>'[2]Sport and Recreation'!S10</f>
        <v>150</v>
      </c>
      <c r="U12" s="15"/>
    </row>
    <row r="13" spans="2:21" ht="12.75" customHeight="1">
      <c r="B13" s="10"/>
      <c r="C13" s="476"/>
      <c r="D13" s="477"/>
      <c r="E13" s="481" t="s">
        <v>42</v>
      </c>
      <c r="F13" s="244"/>
      <c r="G13" s="245"/>
      <c r="H13" s="239"/>
      <c r="I13" s="234">
        <f>'[2]Sport and Recreation'!H11</f>
        <v>6</v>
      </c>
      <c r="J13" s="235">
        <f>'[2]Sport and Recreation'!I11</f>
        <v>6</v>
      </c>
      <c r="K13" s="236">
        <f>'[2]Sport and Recreation'!J11</f>
        <v>6</v>
      </c>
      <c r="L13" s="238">
        <f>'[2]Sport and Recreation'!K11</f>
        <v>6</v>
      </c>
      <c r="M13" s="235">
        <f>'[2]Sport and Recreation'!L11</f>
        <v>6</v>
      </c>
      <c r="N13" s="236">
        <f>'[2]Sport and Recreation'!M11</f>
        <v>6</v>
      </c>
      <c r="O13" s="238">
        <f>'[2]Sport and Recreation'!N11</f>
        <v>6</v>
      </c>
      <c r="P13" s="235">
        <f>'[2]Sport and Recreation'!O11</f>
        <v>6</v>
      </c>
      <c r="Q13" s="238">
        <f>'[2]Sport and Recreation'!P11</f>
        <v>6</v>
      </c>
      <c r="R13" s="235">
        <f>'[2]Sport and Recreation'!Q11</f>
        <v>6</v>
      </c>
      <c r="S13" s="247">
        <f>'[2]Sport and Recreation'!R11</f>
        <v>6</v>
      </c>
      <c r="T13" s="234">
        <f>'[2]Sport and Recreation'!S11</f>
        <v>6</v>
      </c>
      <c r="U13" s="15"/>
    </row>
    <row r="14" spans="2:21" ht="15" customHeight="1">
      <c r="B14" s="10"/>
      <c r="C14" s="31"/>
      <c r="D14" s="32"/>
      <c r="E14" s="223"/>
      <c r="F14" s="224"/>
      <c r="G14" s="225"/>
      <c r="H14" s="226"/>
      <c r="I14" s="227"/>
      <c r="J14" s="228"/>
      <c r="K14" s="229"/>
      <c r="L14" s="210"/>
      <c r="M14" s="228"/>
      <c r="N14" s="541"/>
      <c r="O14" s="210"/>
      <c r="P14" s="228"/>
      <c r="Q14" s="210"/>
      <c r="R14" s="542"/>
      <c r="S14" s="543"/>
      <c r="T14" s="52"/>
      <c r="U14" s="15"/>
    </row>
    <row r="15" spans="2:21" ht="15" customHeight="1">
      <c r="B15" s="10"/>
      <c r="C15" s="192" t="s">
        <v>19</v>
      </c>
      <c r="E15" s="29"/>
      <c r="F15" s="33"/>
      <c r="G15" s="33"/>
      <c r="H15" s="33"/>
      <c r="I15" s="193" t="s">
        <v>203</v>
      </c>
      <c r="J15" s="33"/>
      <c r="K15" s="33"/>
      <c r="L15" s="33"/>
      <c r="M15" s="33"/>
      <c r="N15" s="194"/>
      <c r="O15" s="194"/>
      <c r="P15" s="33"/>
      <c r="Q15" s="33"/>
      <c r="R15" s="33"/>
      <c r="S15" s="33"/>
      <c r="T15" s="33"/>
      <c r="U15" s="15"/>
    </row>
    <row r="16" spans="2:21" ht="15" customHeight="1">
      <c r="B16" s="10"/>
      <c r="E16" s="29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15"/>
    </row>
    <row r="17" spans="2:21" ht="13" thickBot="1">
      <c r="B17" s="34"/>
      <c r="C17" s="35"/>
      <c r="D17" s="36"/>
      <c r="E17" s="37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8"/>
    </row>
    <row r="18" spans="2:21" ht="13.75" thickTop="1"/>
  </sheetData>
  <sheetCalcPr fullCalcOnLoad="1"/>
  <phoneticPr fontId="13" type="noConversion"/>
  <dataValidations count="3">
    <dataValidation type="whole" operator="greaterThanOrEqual" allowBlank="1" showInputMessage="1" showErrorMessage="1" error="Only numbers - No percentages, text or numbers less than zero!" sqref="F10:T11 F13:T13">
      <formula1>0</formula1>
    </dataValidation>
    <dataValidation type="decimal" operator="greaterThanOrEqual" allowBlank="1" showInputMessage="1" showErrorMessage="1" sqref="F14:H14">
      <formula1>0</formula1>
    </dataValidation>
    <dataValidation allowBlank="1" showInputMessage="1" sqref="I14:T16"/>
  </dataValidations>
  <pageMargins left="0.5" right="0.5" top="1.5" bottom="1.5" header="0.511811023622047" footer="0.511811023622047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B1:U24"/>
  <sheetViews>
    <sheetView showGridLines="0" view="pageBreakPreview" zoomScale="87" zoomScaleNormal="87" zoomScaleSheetLayoutView="87" zoomScalePageLayoutView="87" workbookViewId="0">
      <selection activeCell="A20" sqref="A20"/>
    </sheetView>
  </sheetViews>
  <sheetFormatPr baseColWidth="10" defaultColWidth="8.83203125" defaultRowHeight="12"/>
  <cols>
    <col min="1" max="2" width="5.6640625" style="1" customWidth="1"/>
    <col min="3" max="3" width="1.83203125" style="1" customWidth="1"/>
    <col min="4" max="4" width="1.83203125" style="2" customWidth="1"/>
    <col min="5" max="5" width="85.6640625" style="3" customWidth="1"/>
    <col min="6" max="8" width="12.6640625" style="1" hidden="1" customWidth="1"/>
    <col min="9" max="10" width="14.6640625" style="1" customWidth="1"/>
    <col min="11" max="11" width="14.6640625" style="1" hidden="1" customWidth="1"/>
    <col min="12" max="13" width="14.6640625" style="1" customWidth="1"/>
    <col min="14" max="14" width="14.6640625" style="1" hidden="1" customWidth="1"/>
    <col min="15" max="20" width="14.6640625" style="1" customWidth="1"/>
    <col min="21" max="21" width="5.6640625" style="1" customWidth="1"/>
    <col min="22" max="247" width="8.83203125" style="1"/>
    <col min="248" max="249" width="5.6640625" style="1" customWidth="1"/>
    <col min="250" max="251" width="1.83203125" style="1" customWidth="1"/>
    <col min="252" max="252" width="85.6640625" style="1" customWidth="1"/>
    <col min="253" max="256" width="0" style="1" hidden="1" customWidth="1"/>
    <col min="257" max="259" width="14.6640625" style="1" customWidth="1"/>
    <col min="260" max="260" width="5.6640625" style="1" customWidth="1"/>
    <col min="261" max="503" width="8.83203125" style="1"/>
    <col min="504" max="505" width="5.6640625" style="1" customWidth="1"/>
    <col min="506" max="507" width="1.83203125" style="1" customWidth="1"/>
    <col min="508" max="508" width="85.6640625" style="1" customWidth="1"/>
    <col min="509" max="512" width="0" style="1" hidden="1" customWidth="1"/>
    <col min="513" max="515" width="14.6640625" style="1" customWidth="1"/>
    <col min="516" max="516" width="5.6640625" style="1" customWidth="1"/>
    <col min="517" max="759" width="8.83203125" style="1"/>
    <col min="760" max="761" width="5.6640625" style="1" customWidth="1"/>
    <col min="762" max="763" width="1.83203125" style="1" customWidth="1"/>
    <col min="764" max="764" width="85.6640625" style="1" customWidth="1"/>
    <col min="765" max="768" width="0" style="1" hidden="1" customWidth="1"/>
    <col min="769" max="771" width="14.6640625" style="1" customWidth="1"/>
    <col min="772" max="772" width="5.6640625" style="1" customWidth="1"/>
    <col min="773" max="1015" width="8.83203125" style="1"/>
    <col min="1016" max="1017" width="5.6640625" style="1" customWidth="1"/>
    <col min="1018" max="1019" width="1.83203125" style="1" customWidth="1"/>
    <col min="1020" max="1020" width="85.6640625" style="1" customWidth="1"/>
    <col min="1021" max="1024" width="0" style="1" hidden="1" customWidth="1"/>
    <col min="1025" max="1027" width="14.6640625" style="1" customWidth="1"/>
    <col min="1028" max="1028" width="5.6640625" style="1" customWidth="1"/>
    <col min="1029" max="1271" width="8.83203125" style="1"/>
    <col min="1272" max="1273" width="5.6640625" style="1" customWidth="1"/>
    <col min="1274" max="1275" width="1.83203125" style="1" customWidth="1"/>
    <col min="1276" max="1276" width="85.6640625" style="1" customWidth="1"/>
    <col min="1277" max="1280" width="0" style="1" hidden="1" customWidth="1"/>
    <col min="1281" max="1283" width="14.6640625" style="1" customWidth="1"/>
    <col min="1284" max="1284" width="5.6640625" style="1" customWidth="1"/>
    <col min="1285" max="1527" width="8.83203125" style="1"/>
    <col min="1528" max="1529" width="5.6640625" style="1" customWidth="1"/>
    <col min="1530" max="1531" width="1.83203125" style="1" customWidth="1"/>
    <col min="1532" max="1532" width="85.6640625" style="1" customWidth="1"/>
    <col min="1533" max="1536" width="0" style="1" hidden="1" customWidth="1"/>
    <col min="1537" max="1539" width="14.6640625" style="1" customWidth="1"/>
    <col min="1540" max="1540" width="5.6640625" style="1" customWidth="1"/>
    <col min="1541" max="1783" width="8.83203125" style="1"/>
    <col min="1784" max="1785" width="5.6640625" style="1" customWidth="1"/>
    <col min="1786" max="1787" width="1.83203125" style="1" customWidth="1"/>
    <col min="1788" max="1788" width="85.6640625" style="1" customWidth="1"/>
    <col min="1789" max="1792" width="0" style="1" hidden="1" customWidth="1"/>
    <col min="1793" max="1795" width="14.6640625" style="1" customWidth="1"/>
    <col min="1796" max="1796" width="5.6640625" style="1" customWidth="1"/>
    <col min="1797" max="2039" width="8.83203125" style="1"/>
    <col min="2040" max="2041" width="5.6640625" style="1" customWidth="1"/>
    <col min="2042" max="2043" width="1.83203125" style="1" customWidth="1"/>
    <col min="2044" max="2044" width="85.6640625" style="1" customWidth="1"/>
    <col min="2045" max="2048" width="0" style="1" hidden="1" customWidth="1"/>
    <col min="2049" max="2051" width="14.6640625" style="1" customWidth="1"/>
    <col min="2052" max="2052" width="5.6640625" style="1" customWidth="1"/>
    <col min="2053" max="2295" width="8.83203125" style="1"/>
    <col min="2296" max="2297" width="5.6640625" style="1" customWidth="1"/>
    <col min="2298" max="2299" width="1.83203125" style="1" customWidth="1"/>
    <col min="2300" max="2300" width="85.6640625" style="1" customWidth="1"/>
    <col min="2301" max="2304" width="0" style="1" hidden="1" customWidth="1"/>
    <col min="2305" max="2307" width="14.6640625" style="1" customWidth="1"/>
    <col min="2308" max="2308" width="5.6640625" style="1" customWidth="1"/>
    <col min="2309" max="2551" width="8.83203125" style="1"/>
    <col min="2552" max="2553" width="5.6640625" style="1" customWidth="1"/>
    <col min="2554" max="2555" width="1.83203125" style="1" customWidth="1"/>
    <col min="2556" max="2556" width="85.6640625" style="1" customWidth="1"/>
    <col min="2557" max="2560" width="0" style="1" hidden="1" customWidth="1"/>
    <col min="2561" max="2563" width="14.6640625" style="1" customWidth="1"/>
    <col min="2564" max="2564" width="5.6640625" style="1" customWidth="1"/>
    <col min="2565" max="2807" width="8.83203125" style="1"/>
    <col min="2808" max="2809" width="5.6640625" style="1" customWidth="1"/>
    <col min="2810" max="2811" width="1.83203125" style="1" customWidth="1"/>
    <col min="2812" max="2812" width="85.6640625" style="1" customWidth="1"/>
    <col min="2813" max="2816" width="0" style="1" hidden="1" customWidth="1"/>
    <col min="2817" max="2819" width="14.6640625" style="1" customWidth="1"/>
    <col min="2820" max="2820" width="5.6640625" style="1" customWidth="1"/>
    <col min="2821" max="3063" width="8.83203125" style="1"/>
    <col min="3064" max="3065" width="5.6640625" style="1" customWidth="1"/>
    <col min="3066" max="3067" width="1.83203125" style="1" customWidth="1"/>
    <col min="3068" max="3068" width="85.6640625" style="1" customWidth="1"/>
    <col min="3069" max="3072" width="0" style="1" hidden="1" customWidth="1"/>
    <col min="3073" max="3075" width="14.6640625" style="1" customWidth="1"/>
    <col min="3076" max="3076" width="5.6640625" style="1" customWidth="1"/>
    <col min="3077" max="3319" width="8.83203125" style="1"/>
    <col min="3320" max="3321" width="5.6640625" style="1" customWidth="1"/>
    <col min="3322" max="3323" width="1.83203125" style="1" customWidth="1"/>
    <col min="3324" max="3324" width="85.6640625" style="1" customWidth="1"/>
    <col min="3325" max="3328" width="0" style="1" hidden="1" customWidth="1"/>
    <col min="3329" max="3331" width="14.6640625" style="1" customWidth="1"/>
    <col min="3332" max="3332" width="5.6640625" style="1" customWidth="1"/>
    <col min="3333" max="3575" width="8.83203125" style="1"/>
    <col min="3576" max="3577" width="5.6640625" style="1" customWidth="1"/>
    <col min="3578" max="3579" width="1.83203125" style="1" customWidth="1"/>
    <col min="3580" max="3580" width="85.6640625" style="1" customWidth="1"/>
    <col min="3581" max="3584" width="0" style="1" hidden="1" customWidth="1"/>
    <col min="3585" max="3587" width="14.6640625" style="1" customWidth="1"/>
    <col min="3588" max="3588" width="5.6640625" style="1" customWidth="1"/>
    <col min="3589" max="3831" width="8.83203125" style="1"/>
    <col min="3832" max="3833" width="5.6640625" style="1" customWidth="1"/>
    <col min="3834" max="3835" width="1.83203125" style="1" customWidth="1"/>
    <col min="3836" max="3836" width="85.6640625" style="1" customWidth="1"/>
    <col min="3837" max="3840" width="0" style="1" hidden="1" customWidth="1"/>
    <col min="3841" max="3843" width="14.6640625" style="1" customWidth="1"/>
    <col min="3844" max="3844" width="5.6640625" style="1" customWidth="1"/>
    <col min="3845" max="4087" width="8.83203125" style="1"/>
    <col min="4088" max="4089" width="5.6640625" style="1" customWidth="1"/>
    <col min="4090" max="4091" width="1.83203125" style="1" customWidth="1"/>
    <col min="4092" max="4092" width="85.6640625" style="1" customWidth="1"/>
    <col min="4093" max="4096" width="0" style="1" hidden="1" customWidth="1"/>
    <col min="4097" max="4099" width="14.6640625" style="1" customWidth="1"/>
    <col min="4100" max="4100" width="5.6640625" style="1" customWidth="1"/>
    <col min="4101" max="4343" width="8.83203125" style="1"/>
    <col min="4344" max="4345" width="5.6640625" style="1" customWidth="1"/>
    <col min="4346" max="4347" width="1.83203125" style="1" customWidth="1"/>
    <col min="4348" max="4348" width="85.6640625" style="1" customWidth="1"/>
    <col min="4349" max="4352" width="0" style="1" hidden="1" customWidth="1"/>
    <col min="4353" max="4355" width="14.6640625" style="1" customWidth="1"/>
    <col min="4356" max="4356" width="5.6640625" style="1" customWidth="1"/>
    <col min="4357" max="4599" width="8.83203125" style="1"/>
    <col min="4600" max="4601" width="5.6640625" style="1" customWidth="1"/>
    <col min="4602" max="4603" width="1.83203125" style="1" customWidth="1"/>
    <col min="4604" max="4604" width="85.6640625" style="1" customWidth="1"/>
    <col min="4605" max="4608" width="0" style="1" hidden="1" customWidth="1"/>
    <col min="4609" max="4611" width="14.6640625" style="1" customWidth="1"/>
    <col min="4612" max="4612" width="5.6640625" style="1" customWidth="1"/>
    <col min="4613" max="4855" width="8.83203125" style="1"/>
    <col min="4856" max="4857" width="5.6640625" style="1" customWidth="1"/>
    <col min="4858" max="4859" width="1.83203125" style="1" customWidth="1"/>
    <col min="4860" max="4860" width="85.6640625" style="1" customWidth="1"/>
    <col min="4861" max="4864" width="0" style="1" hidden="1" customWidth="1"/>
    <col min="4865" max="4867" width="14.6640625" style="1" customWidth="1"/>
    <col min="4868" max="4868" width="5.6640625" style="1" customWidth="1"/>
    <col min="4869" max="5111" width="8.83203125" style="1"/>
    <col min="5112" max="5113" width="5.6640625" style="1" customWidth="1"/>
    <col min="5114" max="5115" width="1.83203125" style="1" customWidth="1"/>
    <col min="5116" max="5116" width="85.6640625" style="1" customWidth="1"/>
    <col min="5117" max="5120" width="0" style="1" hidden="1" customWidth="1"/>
    <col min="5121" max="5123" width="14.6640625" style="1" customWidth="1"/>
    <col min="5124" max="5124" width="5.6640625" style="1" customWidth="1"/>
    <col min="5125" max="5367" width="8.83203125" style="1"/>
    <col min="5368" max="5369" width="5.6640625" style="1" customWidth="1"/>
    <col min="5370" max="5371" width="1.83203125" style="1" customWidth="1"/>
    <col min="5372" max="5372" width="85.6640625" style="1" customWidth="1"/>
    <col min="5373" max="5376" width="0" style="1" hidden="1" customWidth="1"/>
    <col min="5377" max="5379" width="14.6640625" style="1" customWidth="1"/>
    <col min="5380" max="5380" width="5.6640625" style="1" customWidth="1"/>
    <col min="5381" max="5623" width="8.83203125" style="1"/>
    <col min="5624" max="5625" width="5.6640625" style="1" customWidth="1"/>
    <col min="5626" max="5627" width="1.83203125" style="1" customWidth="1"/>
    <col min="5628" max="5628" width="85.6640625" style="1" customWidth="1"/>
    <col min="5629" max="5632" width="0" style="1" hidden="1" customWidth="1"/>
    <col min="5633" max="5635" width="14.6640625" style="1" customWidth="1"/>
    <col min="5636" max="5636" width="5.6640625" style="1" customWidth="1"/>
    <col min="5637" max="5879" width="8.83203125" style="1"/>
    <col min="5880" max="5881" width="5.6640625" style="1" customWidth="1"/>
    <col min="5882" max="5883" width="1.83203125" style="1" customWidth="1"/>
    <col min="5884" max="5884" width="85.6640625" style="1" customWidth="1"/>
    <col min="5885" max="5888" width="0" style="1" hidden="1" customWidth="1"/>
    <col min="5889" max="5891" width="14.6640625" style="1" customWidth="1"/>
    <col min="5892" max="5892" width="5.6640625" style="1" customWidth="1"/>
    <col min="5893" max="6135" width="8.83203125" style="1"/>
    <col min="6136" max="6137" width="5.6640625" style="1" customWidth="1"/>
    <col min="6138" max="6139" width="1.83203125" style="1" customWidth="1"/>
    <col min="6140" max="6140" width="85.6640625" style="1" customWidth="1"/>
    <col min="6141" max="6144" width="0" style="1" hidden="1" customWidth="1"/>
    <col min="6145" max="6147" width="14.6640625" style="1" customWidth="1"/>
    <col min="6148" max="6148" width="5.6640625" style="1" customWidth="1"/>
    <col min="6149" max="6391" width="8.83203125" style="1"/>
    <col min="6392" max="6393" width="5.6640625" style="1" customWidth="1"/>
    <col min="6394" max="6395" width="1.83203125" style="1" customWidth="1"/>
    <col min="6396" max="6396" width="85.6640625" style="1" customWidth="1"/>
    <col min="6397" max="6400" width="0" style="1" hidden="1" customWidth="1"/>
    <col min="6401" max="6403" width="14.6640625" style="1" customWidth="1"/>
    <col min="6404" max="6404" width="5.6640625" style="1" customWidth="1"/>
    <col min="6405" max="6647" width="8.83203125" style="1"/>
    <col min="6648" max="6649" width="5.6640625" style="1" customWidth="1"/>
    <col min="6650" max="6651" width="1.83203125" style="1" customWidth="1"/>
    <col min="6652" max="6652" width="85.6640625" style="1" customWidth="1"/>
    <col min="6653" max="6656" width="0" style="1" hidden="1" customWidth="1"/>
    <col min="6657" max="6659" width="14.6640625" style="1" customWidth="1"/>
    <col min="6660" max="6660" width="5.6640625" style="1" customWidth="1"/>
    <col min="6661" max="6903" width="8.83203125" style="1"/>
    <col min="6904" max="6905" width="5.6640625" style="1" customWidth="1"/>
    <col min="6906" max="6907" width="1.83203125" style="1" customWidth="1"/>
    <col min="6908" max="6908" width="85.6640625" style="1" customWidth="1"/>
    <col min="6909" max="6912" width="0" style="1" hidden="1" customWidth="1"/>
    <col min="6913" max="6915" width="14.6640625" style="1" customWidth="1"/>
    <col min="6916" max="6916" width="5.6640625" style="1" customWidth="1"/>
    <col min="6917" max="7159" width="8.83203125" style="1"/>
    <col min="7160" max="7161" width="5.6640625" style="1" customWidth="1"/>
    <col min="7162" max="7163" width="1.83203125" style="1" customWidth="1"/>
    <col min="7164" max="7164" width="85.6640625" style="1" customWidth="1"/>
    <col min="7165" max="7168" width="0" style="1" hidden="1" customWidth="1"/>
    <col min="7169" max="7171" width="14.6640625" style="1" customWidth="1"/>
    <col min="7172" max="7172" width="5.6640625" style="1" customWidth="1"/>
    <col min="7173" max="7415" width="8.83203125" style="1"/>
    <col min="7416" max="7417" width="5.6640625" style="1" customWidth="1"/>
    <col min="7418" max="7419" width="1.83203125" style="1" customWidth="1"/>
    <col min="7420" max="7420" width="85.6640625" style="1" customWidth="1"/>
    <col min="7421" max="7424" width="0" style="1" hidden="1" customWidth="1"/>
    <col min="7425" max="7427" width="14.6640625" style="1" customWidth="1"/>
    <col min="7428" max="7428" width="5.6640625" style="1" customWidth="1"/>
    <col min="7429" max="7671" width="8.83203125" style="1"/>
    <col min="7672" max="7673" width="5.6640625" style="1" customWidth="1"/>
    <col min="7674" max="7675" width="1.83203125" style="1" customWidth="1"/>
    <col min="7676" max="7676" width="85.6640625" style="1" customWidth="1"/>
    <col min="7677" max="7680" width="0" style="1" hidden="1" customWidth="1"/>
    <col min="7681" max="7683" width="14.6640625" style="1" customWidth="1"/>
    <col min="7684" max="7684" width="5.6640625" style="1" customWidth="1"/>
    <col min="7685" max="7927" width="8.83203125" style="1"/>
    <col min="7928" max="7929" width="5.6640625" style="1" customWidth="1"/>
    <col min="7930" max="7931" width="1.83203125" style="1" customWidth="1"/>
    <col min="7932" max="7932" width="85.6640625" style="1" customWidth="1"/>
    <col min="7933" max="7936" width="0" style="1" hidden="1" customWidth="1"/>
    <col min="7937" max="7939" width="14.6640625" style="1" customWidth="1"/>
    <col min="7940" max="7940" width="5.6640625" style="1" customWidth="1"/>
    <col min="7941" max="8183" width="8.83203125" style="1"/>
    <col min="8184" max="8185" width="5.6640625" style="1" customWidth="1"/>
    <col min="8186" max="8187" width="1.83203125" style="1" customWidth="1"/>
    <col min="8188" max="8188" width="85.6640625" style="1" customWidth="1"/>
    <col min="8189" max="8192" width="0" style="1" hidden="1" customWidth="1"/>
    <col min="8193" max="8195" width="14.6640625" style="1" customWidth="1"/>
    <col min="8196" max="8196" width="5.6640625" style="1" customWidth="1"/>
    <col min="8197" max="8439" width="8.83203125" style="1"/>
    <col min="8440" max="8441" width="5.6640625" style="1" customWidth="1"/>
    <col min="8442" max="8443" width="1.83203125" style="1" customWidth="1"/>
    <col min="8444" max="8444" width="85.6640625" style="1" customWidth="1"/>
    <col min="8445" max="8448" width="0" style="1" hidden="1" customWidth="1"/>
    <col min="8449" max="8451" width="14.6640625" style="1" customWidth="1"/>
    <col min="8452" max="8452" width="5.6640625" style="1" customWidth="1"/>
    <col min="8453" max="8695" width="8.83203125" style="1"/>
    <col min="8696" max="8697" width="5.6640625" style="1" customWidth="1"/>
    <col min="8698" max="8699" width="1.83203125" style="1" customWidth="1"/>
    <col min="8700" max="8700" width="85.6640625" style="1" customWidth="1"/>
    <col min="8701" max="8704" width="0" style="1" hidden="1" customWidth="1"/>
    <col min="8705" max="8707" width="14.6640625" style="1" customWidth="1"/>
    <col min="8708" max="8708" width="5.6640625" style="1" customWidth="1"/>
    <col min="8709" max="8951" width="8.83203125" style="1"/>
    <col min="8952" max="8953" width="5.6640625" style="1" customWidth="1"/>
    <col min="8954" max="8955" width="1.83203125" style="1" customWidth="1"/>
    <col min="8956" max="8956" width="85.6640625" style="1" customWidth="1"/>
    <col min="8957" max="8960" width="0" style="1" hidden="1" customWidth="1"/>
    <col min="8961" max="8963" width="14.6640625" style="1" customWidth="1"/>
    <col min="8964" max="8964" width="5.6640625" style="1" customWidth="1"/>
    <col min="8965" max="9207" width="8.83203125" style="1"/>
    <col min="9208" max="9209" width="5.6640625" style="1" customWidth="1"/>
    <col min="9210" max="9211" width="1.83203125" style="1" customWidth="1"/>
    <col min="9212" max="9212" width="85.6640625" style="1" customWidth="1"/>
    <col min="9213" max="9216" width="0" style="1" hidden="1" customWidth="1"/>
    <col min="9217" max="9219" width="14.6640625" style="1" customWidth="1"/>
    <col min="9220" max="9220" width="5.6640625" style="1" customWidth="1"/>
    <col min="9221" max="9463" width="8.83203125" style="1"/>
    <col min="9464" max="9465" width="5.6640625" style="1" customWidth="1"/>
    <col min="9466" max="9467" width="1.83203125" style="1" customWidth="1"/>
    <col min="9468" max="9468" width="85.6640625" style="1" customWidth="1"/>
    <col min="9469" max="9472" width="0" style="1" hidden="1" customWidth="1"/>
    <col min="9473" max="9475" width="14.6640625" style="1" customWidth="1"/>
    <col min="9476" max="9476" width="5.6640625" style="1" customWidth="1"/>
    <col min="9477" max="9719" width="8.83203125" style="1"/>
    <col min="9720" max="9721" width="5.6640625" style="1" customWidth="1"/>
    <col min="9722" max="9723" width="1.83203125" style="1" customWidth="1"/>
    <col min="9724" max="9724" width="85.6640625" style="1" customWidth="1"/>
    <col min="9725" max="9728" width="0" style="1" hidden="1" customWidth="1"/>
    <col min="9729" max="9731" width="14.6640625" style="1" customWidth="1"/>
    <col min="9732" max="9732" width="5.6640625" style="1" customWidth="1"/>
    <col min="9733" max="9975" width="8.83203125" style="1"/>
    <col min="9976" max="9977" width="5.6640625" style="1" customWidth="1"/>
    <col min="9978" max="9979" width="1.83203125" style="1" customWidth="1"/>
    <col min="9980" max="9980" width="85.6640625" style="1" customWidth="1"/>
    <col min="9981" max="9984" width="0" style="1" hidden="1" customWidth="1"/>
    <col min="9985" max="9987" width="14.6640625" style="1" customWidth="1"/>
    <col min="9988" max="9988" width="5.6640625" style="1" customWidth="1"/>
    <col min="9989" max="10231" width="8.83203125" style="1"/>
    <col min="10232" max="10233" width="5.6640625" style="1" customWidth="1"/>
    <col min="10234" max="10235" width="1.83203125" style="1" customWidth="1"/>
    <col min="10236" max="10236" width="85.6640625" style="1" customWidth="1"/>
    <col min="10237" max="10240" width="0" style="1" hidden="1" customWidth="1"/>
    <col min="10241" max="10243" width="14.6640625" style="1" customWidth="1"/>
    <col min="10244" max="10244" width="5.6640625" style="1" customWidth="1"/>
    <col min="10245" max="10487" width="8.83203125" style="1"/>
    <col min="10488" max="10489" width="5.6640625" style="1" customWidth="1"/>
    <col min="10490" max="10491" width="1.83203125" style="1" customWidth="1"/>
    <col min="10492" max="10492" width="85.6640625" style="1" customWidth="1"/>
    <col min="10493" max="10496" width="0" style="1" hidden="1" customWidth="1"/>
    <col min="10497" max="10499" width="14.6640625" style="1" customWidth="1"/>
    <col min="10500" max="10500" width="5.6640625" style="1" customWidth="1"/>
    <col min="10501" max="10743" width="8.83203125" style="1"/>
    <col min="10744" max="10745" width="5.6640625" style="1" customWidth="1"/>
    <col min="10746" max="10747" width="1.83203125" style="1" customWidth="1"/>
    <col min="10748" max="10748" width="85.6640625" style="1" customWidth="1"/>
    <col min="10749" max="10752" width="0" style="1" hidden="1" customWidth="1"/>
    <col min="10753" max="10755" width="14.6640625" style="1" customWidth="1"/>
    <col min="10756" max="10756" width="5.6640625" style="1" customWidth="1"/>
    <col min="10757" max="10999" width="8.83203125" style="1"/>
    <col min="11000" max="11001" width="5.6640625" style="1" customWidth="1"/>
    <col min="11002" max="11003" width="1.83203125" style="1" customWidth="1"/>
    <col min="11004" max="11004" width="85.6640625" style="1" customWidth="1"/>
    <col min="11005" max="11008" width="0" style="1" hidden="1" customWidth="1"/>
    <col min="11009" max="11011" width="14.6640625" style="1" customWidth="1"/>
    <col min="11012" max="11012" width="5.6640625" style="1" customWidth="1"/>
    <col min="11013" max="11255" width="8.83203125" style="1"/>
    <col min="11256" max="11257" width="5.6640625" style="1" customWidth="1"/>
    <col min="11258" max="11259" width="1.83203125" style="1" customWidth="1"/>
    <col min="11260" max="11260" width="85.6640625" style="1" customWidth="1"/>
    <col min="11261" max="11264" width="0" style="1" hidden="1" customWidth="1"/>
    <col min="11265" max="11267" width="14.6640625" style="1" customWidth="1"/>
    <col min="11268" max="11268" width="5.6640625" style="1" customWidth="1"/>
    <col min="11269" max="11511" width="8.83203125" style="1"/>
    <col min="11512" max="11513" width="5.6640625" style="1" customWidth="1"/>
    <col min="11514" max="11515" width="1.83203125" style="1" customWidth="1"/>
    <col min="11516" max="11516" width="85.6640625" style="1" customWidth="1"/>
    <col min="11517" max="11520" width="0" style="1" hidden="1" customWidth="1"/>
    <col min="11521" max="11523" width="14.6640625" style="1" customWidth="1"/>
    <col min="11524" max="11524" width="5.6640625" style="1" customWidth="1"/>
    <col min="11525" max="11767" width="8.83203125" style="1"/>
    <col min="11768" max="11769" width="5.6640625" style="1" customWidth="1"/>
    <col min="11770" max="11771" width="1.83203125" style="1" customWidth="1"/>
    <col min="11772" max="11772" width="85.6640625" style="1" customWidth="1"/>
    <col min="11773" max="11776" width="0" style="1" hidden="1" customWidth="1"/>
    <col min="11777" max="11779" width="14.6640625" style="1" customWidth="1"/>
    <col min="11780" max="11780" width="5.6640625" style="1" customWidth="1"/>
    <col min="11781" max="12023" width="8.83203125" style="1"/>
    <col min="12024" max="12025" width="5.6640625" style="1" customWidth="1"/>
    <col min="12026" max="12027" width="1.83203125" style="1" customWidth="1"/>
    <col min="12028" max="12028" width="85.6640625" style="1" customWidth="1"/>
    <col min="12029" max="12032" width="0" style="1" hidden="1" customWidth="1"/>
    <col min="12033" max="12035" width="14.6640625" style="1" customWidth="1"/>
    <col min="12036" max="12036" width="5.6640625" style="1" customWidth="1"/>
    <col min="12037" max="12279" width="8.83203125" style="1"/>
    <col min="12280" max="12281" width="5.6640625" style="1" customWidth="1"/>
    <col min="12282" max="12283" width="1.83203125" style="1" customWidth="1"/>
    <col min="12284" max="12284" width="85.6640625" style="1" customWidth="1"/>
    <col min="12285" max="12288" width="0" style="1" hidden="1" customWidth="1"/>
    <col min="12289" max="12291" width="14.6640625" style="1" customWidth="1"/>
    <col min="12292" max="12292" width="5.6640625" style="1" customWidth="1"/>
    <col min="12293" max="12535" width="8.83203125" style="1"/>
    <col min="12536" max="12537" width="5.6640625" style="1" customWidth="1"/>
    <col min="12538" max="12539" width="1.83203125" style="1" customWidth="1"/>
    <col min="12540" max="12540" width="85.6640625" style="1" customWidth="1"/>
    <col min="12541" max="12544" width="0" style="1" hidden="1" customWidth="1"/>
    <col min="12545" max="12547" width="14.6640625" style="1" customWidth="1"/>
    <col min="12548" max="12548" width="5.6640625" style="1" customWidth="1"/>
    <col min="12549" max="12791" width="8.83203125" style="1"/>
    <col min="12792" max="12793" width="5.6640625" style="1" customWidth="1"/>
    <col min="12794" max="12795" width="1.83203125" style="1" customWidth="1"/>
    <col min="12796" max="12796" width="85.6640625" style="1" customWidth="1"/>
    <col min="12797" max="12800" width="0" style="1" hidden="1" customWidth="1"/>
    <col min="12801" max="12803" width="14.6640625" style="1" customWidth="1"/>
    <col min="12804" max="12804" width="5.6640625" style="1" customWidth="1"/>
    <col min="12805" max="13047" width="8.83203125" style="1"/>
    <col min="13048" max="13049" width="5.6640625" style="1" customWidth="1"/>
    <col min="13050" max="13051" width="1.83203125" style="1" customWidth="1"/>
    <col min="13052" max="13052" width="85.6640625" style="1" customWidth="1"/>
    <col min="13053" max="13056" width="0" style="1" hidden="1" customWidth="1"/>
    <col min="13057" max="13059" width="14.6640625" style="1" customWidth="1"/>
    <col min="13060" max="13060" width="5.6640625" style="1" customWidth="1"/>
    <col min="13061" max="13303" width="8.83203125" style="1"/>
    <col min="13304" max="13305" width="5.6640625" style="1" customWidth="1"/>
    <col min="13306" max="13307" width="1.83203125" style="1" customWidth="1"/>
    <col min="13308" max="13308" width="85.6640625" style="1" customWidth="1"/>
    <col min="13309" max="13312" width="0" style="1" hidden="1" customWidth="1"/>
    <col min="13313" max="13315" width="14.6640625" style="1" customWidth="1"/>
    <col min="13316" max="13316" width="5.6640625" style="1" customWidth="1"/>
    <col min="13317" max="13559" width="8.83203125" style="1"/>
    <col min="13560" max="13561" width="5.6640625" style="1" customWidth="1"/>
    <col min="13562" max="13563" width="1.83203125" style="1" customWidth="1"/>
    <col min="13564" max="13564" width="85.6640625" style="1" customWidth="1"/>
    <col min="13565" max="13568" width="0" style="1" hidden="1" customWidth="1"/>
    <col min="13569" max="13571" width="14.6640625" style="1" customWidth="1"/>
    <col min="13572" max="13572" width="5.6640625" style="1" customWidth="1"/>
    <col min="13573" max="13815" width="8.83203125" style="1"/>
    <col min="13816" max="13817" width="5.6640625" style="1" customWidth="1"/>
    <col min="13818" max="13819" width="1.83203125" style="1" customWidth="1"/>
    <col min="13820" max="13820" width="85.6640625" style="1" customWidth="1"/>
    <col min="13821" max="13824" width="0" style="1" hidden="1" customWidth="1"/>
    <col min="13825" max="13827" width="14.6640625" style="1" customWidth="1"/>
    <col min="13828" max="13828" width="5.6640625" style="1" customWidth="1"/>
    <col min="13829" max="14071" width="8.83203125" style="1"/>
    <col min="14072" max="14073" width="5.6640625" style="1" customWidth="1"/>
    <col min="14074" max="14075" width="1.83203125" style="1" customWidth="1"/>
    <col min="14076" max="14076" width="85.6640625" style="1" customWidth="1"/>
    <col min="14077" max="14080" width="0" style="1" hidden="1" customWidth="1"/>
    <col min="14081" max="14083" width="14.6640625" style="1" customWidth="1"/>
    <col min="14084" max="14084" width="5.6640625" style="1" customWidth="1"/>
    <col min="14085" max="14327" width="8.83203125" style="1"/>
    <col min="14328" max="14329" width="5.6640625" style="1" customWidth="1"/>
    <col min="14330" max="14331" width="1.83203125" style="1" customWidth="1"/>
    <col min="14332" max="14332" width="85.6640625" style="1" customWidth="1"/>
    <col min="14333" max="14336" width="0" style="1" hidden="1" customWidth="1"/>
    <col min="14337" max="14339" width="14.6640625" style="1" customWidth="1"/>
    <col min="14340" max="14340" width="5.6640625" style="1" customWidth="1"/>
    <col min="14341" max="14583" width="8.83203125" style="1"/>
    <col min="14584" max="14585" width="5.6640625" style="1" customWidth="1"/>
    <col min="14586" max="14587" width="1.83203125" style="1" customWidth="1"/>
    <col min="14588" max="14588" width="85.6640625" style="1" customWidth="1"/>
    <col min="14589" max="14592" width="0" style="1" hidden="1" customWidth="1"/>
    <col min="14593" max="14595" width="14.6640625" style="1" customWidth="1"/>
    <col min="14596" max="14596" width="5.6640625" style="1" customWidth="1"/>
    <col min="14597" max="14839" width="8.83203125" style="1"/>
    <col min="14840" max="14841" width="5.6640625" style="1" customWidth="1"/>
    <col min="14842" max="14843" width="1.83203125" style="1" customWidth="1"/>
    <col min="14844" max="14844" width="85.6640625" style="1" customWidth="1"/>
    <col min="14845" max="14848" width="0" style="1" hidden="1" customWidth="1"/>
    <col min="14849" max="14851" width="14.6640625" style="1" customWidth="1"/>
    <col min="14852" max="14852" width="5.6640625" style="1" customWidth="1"/>
    <col min="14853" max="15095" width="8.83203125" style="1"/>
    <col min="15096" max="15097" width="5.6640625" style="1" customWidth="1"/>
    <col min="15098" max="15099" width="1.83203125" style="1" customWidth="1"/>
    <col min="15100" max="15100" width="85.6640625" style="1" customWidth="1"/>
    <col min="15101" max="15104" width="0" style="1" hidden="1" customWidth="1"/>
    <col min="15105" max="15107" width="14.6640625" style="1" customWidth="1"/>
    <col min="15108" max="15108" width="5.6640625" style="1" customWidth="1"/>
    <col min="15109" max="15351" width="8.83203125" style="1"/>
    <col min="15352" max="15353" width="5.6640625" style="1" customWidth="1"/>
    <col min="15354" max="15355" width="1.83203125" style="1" customWidth="1"/>
    <col min="15356" max="15356" width="85.6640625" style="1" customWidth="1"/>
    <col min="15357" max="15360" width="0" style="1" hidden="1" customWidth="1"/>
    <col min="15361" max="15363" width="14.6640625" style="1" customWidth="1"/>
    <col min="15364" max="15364" width="5.6640625" style="1" customWidth="1"/>
    <col min="15365" max="15607" width="8.83203125" style="1"/>
    <col min="15608" max="15609" width="5.6640625" style="1" customWidth="1"/>
    <col min="15610" max="15611" width="1.83203125" style="1" customWidth="1"/>
    <col min="15612" max="15612" width="85.6640625" style="1" customWidth="1"/>
    <col min="15613" max="15616" width="0" style="1" hidden="1" customWidth="1"/>
    <col min="15617" max="15619" width="14.6640625" style="1" customWidth="1"/>
    <col min="15620" max="15620" width="5.6640625" style="1" customWidth="1"/>
    <col min="15621" max="15863" width="8.83203125" style="1"/>
    <col min="15864" max="15865" width="5.6640625" style="1" customWidth="1"/>
    <col min="15866" max="15867" width="1.83203125" style="1" customWidth="1"/>
    <col min="15868" max="15868" width="85.6640625" style="1" customWidth="1"/>
    <col min="15869" max="15872" width="0" style="1" hidden="1" customWidth="1"/>
    <col min="15873" max="15875" width="14.6640625" style="1" customWidth="1"/>
    <col min="15876" max="15876" width="5.6640625" style="1" customWidth="1"/>
    <col min="15877" max="16119" width="8.83203125" style="1"/>
    <col min="16120" max="16121" width="5.6640625" style="1" customWidth="1"/>
    <col min="16122" max="16123" width="1.83203125" style="1" customWidth="1"/>
    <col min="16124" max="16124" width="85.6640625" style="1" customWidth="1"/>
    <col min="16125" max="16128" width="0" style="1" hidden="1" customWidth="1"/>
    <col min="16129" max="16131" width="14.6640625" style="1" customWidth="1"/>
    <col min="16132" max="16132" width="5.6640625" style="1" customWidth="1"/>
    <col min="16133" max="16380" width="8.83203125" style="1"/>
    <col min="16381" max="16384" width="9.1640625" style="1" customWidth="1"/>
  </cols>
  <sheetData>
    <row r="1" spans="2:21" ht="13" thickBot="1"/>
    <row r="2" spans="2:21" ht="13.75" thickTop="1">
      <c r="B2" s="4"/>
      <c r="C2" s="5"/>
      <c r="D2" s="5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9"/>
    </row>
    <row r="3" spans="2:21">
      <c r="B3" s="10"/>
      <c r="C3" s="11" t="str">
        <f>[2]Health!$A$2</f>
        <v>QUARTERLY PERFORMANCE REPORTS: 2016/17 - 4th Quarter</v>
      </c>
      <c r="D3" s="12"/>
      <c r="E3" s="41"/>
      <c r="F3" s="53"/>
      <c r="G3" s="13"/>
      <c r="H3" s="13"/>
      <c r="I3" s="13"/>
      <c r="J3" s="13"/>
      <c r="K3" s="54"/>
      <c r="L3" s="14"/>
      <c r="M3" s="14"/>
      <c r="N3" s="14"/>
      <c r="O3" s="14"/>
      <c r="P3" s="13"/>
      <c r="Q3" s="13"/>
      <c r="R3" s="13"/>
      <c r="S3" s="13"/>
      <c r="T3" s="13"/>
      <c r="U3" s="15"/>
    </row>
    <row r="4" spans="2:21">
      <c r="B4" s="10"/>
      <c r="C4" s="11" t="str">
        <f>[2]Health!$A$1</f>
        <v>LIMPOPO</v>
      </c>
      <c r="D4" s="12"/>
      <c r="E4" s="41"/>
      <c r="F4" s="53"/>
      <c r="G4" s="13"/>
      <c r="H4" s="13"/>
      <c r="I4" s="13"/>
      <c r="J4" s="13"/>
      <c r="K4" s="54"/>
      <c r="L4" s="14"/>
      <c r="M4" s="14"/>
      <c r="N4" s="14"/>
      <c r="O4" s="14"/>
      <c r="P4" s="13"/>
      <c r="Q4" s="13"/>
      <c r="R4" s="13"/>
      <c r="S4" s="13"/>
      <c r="T4" s="13"/>
      <c r="U4" s="15"/>
    </row>
    <row r="5" spans="2:21">
      <c r="B5" s="10"/>
      <c r="C5" s="11" t="s">
        <v>11</v>
      </c>
      <c r="D5" s="12"/>
      <c r="E5" s="41"/>
      <c r="F5" s="54"/>
      <c r="G5" s="54"/>
      <c r="H5" s="54"/>
      <c r="I5" s="54"/>
      <c r="J5" s="13"/>
      <c r="K5" s="54"/>
      <c r="L5" s="14"/>
      <c r="M5" s="14"/>
      <c r="N5" s="14"/>
      <c r="O5" s="14"/>
      <c r="P5" s="13"/>
      <c r="Q5" s="13"/>
      <c r="R5" s="13"/>
      <c r="S5" s="13"/>
      <c r="T5" s="13"/>
      <c r="U5" s="15"/>
    </row>
    <row r="6" spans="2:21" ht="65" customHeight="1">
      <c r="B6" s="10"/>
      <c r="C6" s="42" t="str">
        <f>[2]Health!$C$4</f>
        <v>Programme / Subprogramme / Performance Measures</v>
      </c>
      <c r="D6" s="40"/>
      <c r="E6" s="43"/>
      <c r="F6" s="16" t="e">
        <v>#REF!</v>
      </c>
      <c r="G6" s="17" t="e">
        <v>#REF!</v>
      </c>
      <c r="H6" s="18" t="e">
        <v>#REF!</v>
      </c>
      <c r="I6" s="39" t="str">
        <f>[2]Health!$H$4</f>
        <v>Target for 2016/17 as per 
Annual 
Performance 
Plan (APP)</v>
      </c>
      <c r="J6" s="16" t="s">
        <v>191</v>
      </c>
      <c r="K6" s="17" t="s">
        <v>192</v>
      </c>
      <c r="L6" s="155" t="s">
        <v>193</v>
      </c>
      <c r="M6" s="16" t="s">
        <v>194</v>
      </c>
      <c r="N6" s="155" t="s">
        <v>195</v>
      </c>
      <c r="O6" s="152" t="s">
        <v>196</v>
      </c>
      <c r="P6" s="16" t="s">
        <v>197</v>
      </c>
      <c r="Q6" s="155" t="s">
        <v>198</v>
      </c>
      <c r="R6" s="152" t="s">
        <v>199</v>
      </c>
      <c r="S6" s="39" t="s">
        <v>200</v>
      </c>
      <c r="T6" s="39" t="s">
        <v>201</v>
      </c>
      <c r="U6" s="15"/>
    </row>
    <row r="7" spans="2:21" ht="15" customHeight="1">
      <c r="B7" s="10"/>
      <c r="C7" s="19" t="s">
        <v>190</v>
      </c>
      <c r="D7" s="20"/>
      <c r="E7" s="44"/>
      <c r="F7" s="21"/>
      <c r="G7" s="21"/>
      <c r="H7" s="21"/>
      <c r="I7" s="21"/>
      <c r="J7" s="21"/>
      <c r="K7" s="22"/>
      <c r="L7" s="21"/>
      <c r="M7" s="21"/>
      <c r="N7" s="22"/>
      <c r="O7" s="21"/>
      <c r="P7" s="21"/>
      <c r="Q7" s="22"/>
      <c r="R7" s="21"/>
      <c r="S7" s="21"/>
      <c r="T7" s="22"/>
      <c r="U7" s="15"/>
    </row>
    <row r="8" spans="2:21" ht="15" customHeight="1">
      <c r="B8" s="10"/>
      <c r="C8" s="23" t="s">
        <v>44</v>
      </c>
      <c r="D8" s="24"/>
      <c r="E8" s="451"/>
      <c r="F8" s="471"/>
      <c r="G8" s="472"/>
      <c r="H8" s="473"/>
      <c r="I8" s="483"/>
      <c r="J8" s="537"/>
      <c r="K8" s="534"/>
      <c r="L8" s="536"/>
      <c r="M8" s="535"/>
      <c r="N8" s="527"/>
      <c r="O8" s="484"/>
      <c r="P8" s="534"/>
      <c r="Q8" s="531"/>
      <c r="R8" s="527"/>
      <c r="S8" s="485"/>
      <c r="T8" s="530"/>
      <c r="U8" s="15"/>
    </row>
    <row r="9" spans="2:21" ht="12.75" customHeight="1">
      <c r="B9" s="10"/>
      <c r="C9" s="486"/>
      <c r="D9" s="487" t="s">
        <v>45</v>
      </c>
      <c r="E9" s="488"/>
      <c r="F9" s="489"/>
      <c r="G9" s="490"/>
      <c r="H9" s="491"/>
      <c r="I9" s="220"/>
      <c r="J9" s="217"/>
      <c r="K9" s="218"/>
      <c r="L9" s="219"/>
      <c r="M9" s="221"/>
      <c r="N9" s="221"/>
      <c r="O9" s="218"/>
      <c r="P9" s="218"/>
      <c r="Q9" s="525"/>
      <c r="R9" s="221"/>
      <c r="S9" s="219"/>
      <c r="T9" s="220"/>
      <c r="U9" s="15"/>
    </row>
    <row r="10" spans="2:21" ht="12.75" customHeight="1">
      <c r="B10" s="10"/>
      <c r="C10" s="492"/>
      <c r="D10" s="493"/>
      <c r="E10" s="494" t="s">
        <v>46</v>
      </c>
      <c r="F10" s="495"/>
      <c r="G10" s="496"/>
      <c r="H10" s="497"/>
      <c r="I10" s="499">
        <f>'[2]Safety and Liaison'!H8</f>
        <v>4</v>
      </c>
      <c r="J10" s="240">
        <f>'[2]Safety and Liaison'!I8</f>
        <v>1</v>
      </c>
      <c r="K10" s="241">
        <f>'[2]Safety and Liaison'!J8</f>
        <v>1</v>
      </c>
      <c r="L10" s="242">
        <f>'[2]Safety and Liaison'!K8</f>
        <v>1</v>
      </c>
      <c r="M10" s="528">
        <f>'[2]Safety and Liaison'!L8</f>
        <v>1</v>
      </c>
      <c r="N10" s="528">
        <f>'[2]Safety and Liaison'!M8</f>
        <v>1</v>
      </c>
      <c r="O10" s="241">
        <f>'[2]Safety and Liaison'!N8</f>
        <v>1</v>
      </c>
      <c r="P10" s="241">
        <f>'[2]Safety and Liaison'!O8</f>
        <v>1</v>
      </c>
      <c r="Q10" s="532">
        <f>'[2]Safety and Liaison'!P8</f>
        <v>1</v>
      </c>
      <c r="R10" s="528">
        <f>'[2]Safety and Liaison'!R10</f>
        <v>24</v>
      </c>
      <c r="S10" s="233">
        <f>'[2]Safety and Liaison'!S10</f>
        <v>24</v>
      </c>
      <c r="T10" s="499">
        <f>'[2]Safety and Liaison'!T10</f>
        <v>0</v>
      </c>
      <c r="U10" s="15"/>
    </row>
    <row r="11" spans="2:21" ht="12.75" customHeight="1">
      <c r="B11" s="10"/>
      <c r="C11" s="492"/>
      <c r="D11" s="493"/>
      <c r="E11" s="494" t="s">
        <v>47</v>
      </c>
      <c r="F11" s="495"/>
      <c r="G11" s="496"/>
      <c r="H11" s="497"/>
      <c r="I11" s="499">
        <f>'[2]Safety and Liaison'!H9</f>
        <v>4</v>
      </c>
      <c r="J11" s="240">
        <f>'[2]Safety and Liaison'!I9</f>
        <v>1</v>
      </c>
      <c r="K11" s="241">
        <f>'[2]Safety and Liaison'!J9</f>
        <v>1</v>
      </c>
      <c r="L11" s="242">
        <f>'[2]Safety and Liaison'!K9</f>
        <v>1</v>
      </c>
      <c r="M11" s="528">
        <f>'[2]Safety and Liaison'!L9</f>
        <v>1</v>
      </c>
      <c r="N11" s="528">
        <f>'[2]Safety and Liaison'!M9</f>
        <v>1</v>
      </c>
      <c r="O11" s="241">
        <f>'[2]Safety and Liaison'!N9</f>
        <v>1</v>
      </c>
      <c r="P11" s="241">
        <f>'[2]Safety and Liaison'!O9</f>
        <v>1</v>
      </c>
      <c r="Q11" s="532">
        <f>'[2]Safety and Liaison'!P9</f>
        <v>1</v>
      </c>
      <c r="R11" s="528">
        <f>'[2]Safety and Liaison'!R11</f>
        <v>1</v>
      </c>
      <c r="S11" s="233">
        <f>'[2]Safety and Liaison'!S11</f>
        <v>1</v>
      </c>
      <c r="T11" s="499">
        <f>'[2]Safety and Liaison'!T11</f>
        <v>0</v>
      </c>
      <c r="U11" s="15"/>
    </row>
    <row r="12" spans="2:21" ht="12.75" customHeight="1">
      <c r="B12" s="10"/>
      <c r="C12" s="492"/>
      <c r="D12" s="493"/>
      <c r="E12" s="494" t="s">
        <v>48</v>
      </c>
      <c r="F12" s="495"/>
      <c r="G12" s="496"/>
      <c r="H12" s="497"/>
      <c r="I12" s="499">
        <f>'[2]Safety and Liaison'!H10</f>
        <v>99</v>
      </c>
      <c r="J12" s="240">
        <f>'[2]Safety and Liaison'!I10</f>
        <v>26</v>
      </c>
      <c r="K12" s="241">
        <f>'[2]Safety and Liaison'!J10</f>
        <v>26</v>
      </c>
      <c r="L12" s="242">
        <f>'[2]Safety and Liaison'!K10</f>
        <v>26</v>
      </c>
      <c r="M12" s="528">
        <f>'[2]Safety and Liaison'!L10</f>
        <v>26</v>
      </c>
      <c r="N12" s="528">
        <f>'[2]Safety and Liaison'!M10</f>
        <v>26</v>
      </c>
      <c r="O12" s="241">
        <f>'[2]Safety and Liaison'!N10</f>
        <v>26</v>
      </c>
      <c r="P12" s="241">
        <f>'[2]Safety and Liaison'!O10</f>
        <v>23</v>
      </c>
      <c r="Q12" s="532">
        <f>'[2]Safety and Liaison'!P10</f>
        <v>23</v>
      </c>
      <c r="R12" s="528">
        <f>'[2]Safety and Liaison'!R12</f>
        <v>1</v>
      </c>
      <c r="S12" s="233">
        <f>'[2]Safety and Liaison'!S12</f>
        <v>1</v>
      </c>
      <c r="T12" s="499">
        <f>'[2]Safety and Liaison'!T12</f>
        <v>0</v>
      </c>
      <c r="U12" s="15"/>
    </row>
    <row r="13" spans="2:21" ht="12.75" customHeight="1">
      <c r="B13" s="10"/>
      <c r="C13" s="492"/>
      <c r="D13" s="493"/>
      <c r="E13" s="494" t="s">
        <v>49</v>
      </c>
      <c r="F13" s="495"/>
      <c r="G13" s="496"/>
      <c r="H13" s="497"/>
      <c r="I13" s="499">
        <f>'[2]Safety and Liaison'!H11</f>
        <v>4</v>
      </c>
      <c r="J13" s="240">
        <f>'[2]Safety and Liaison'!I11</f>
        <v>1</v>
      </c>
      <c r="K13" s="241">
        <f>'[2]Safety and Liaison'!J11</f>
        <v>1</v>
      </c>
      <c r="L13" s="242">
        <f>'[2]Safety and Liaison'!K11</f>
        <v>1</v>
      </c>
      <c r="M13" s="528">
        <f>'[2]Safety and Liaison'!L11</f>
        <v>1</v>
      </c>
      <c r="N13" s="528">
        <f>'[2]Safety and Liaison'!M11</f>
        <v>1</v>
      </c>
      <c r="O13" s="241">
        <f>'[2]Safety and Liaison'!N11</f>
        <v>1</v>
      </c>
      <c r="P13" s="241">
        <f>'[2]Safety and Liaison'!O11</f>
        <v>1</v>
      </c>
      <c r="Q13" s="532">
        <f>'[2]Safety and Liaison'!P11</f>
        <v>1</v>
      </c>
      <c r="R13" s="528">
        <f>'[2]Safety and Liaison'!R13</f>
        <v>0</v>
      </c>
      <c r="S13" s="233">
        <f>'[2]Safety and Liaison'!S13</f>
        <v>0</v>
      </c>
      <c r="T13" s="499">
        <f>'[2]Safety and Liaison'!T13</f>
        <v>0</v>
      </c>
      <c r="U13" s="15"/>
    </row>
    <row r="14" spans="2:21" ht="12.75" customHeight="1">
      <c r="B14" s="10"/>
      <c r="C14" s="23"/>
      <c r="D14" s="493"/>
      <c r="E14" s="494" t="s">
        <v>50</v>
      </c>
      <c r="F14" s="495"/>
      <c r="G14" s="496"/>
      <c r="H14" s="497"/>
      <c r="I14" s="499">
        <f>'[2]Safety and Liaison'!H12</f>
        <v>1</v>
      </c>
      <c r="J14" s="240">
        <f>'[2]Safety and Liaison'!I12</f>
        <v>0</v>
      </c>
      <c r="K14" s="241">
        <f>'[2]Safety and Liaison'!J12</f>
        <v>0</v>
      </c>
      <c r="L14" s="242">
        <f>'[2]Safety and Liaison'!K12</f>
        <v>0</v>
      </c>
      <c r="M14" s="528">
        <f>'[2]Safety and Liaison'!L12</f>
        <v>0</v>
      </c>
      <c r="N14" s="528">
        <f>'[2]Safety and Liaison'!M12</f>
        <v>0</v>
      </c>
      <c r="O14" s="241">
        <f>'[2]Safety and Liaison'!N12</f>
        <v>0</v>
      </c>
      <c r="P14" s="241">
        <f>'[2]Safety and Liaison'!O12</f>
        <v>0</v>
      </c>
      <c r="Q14" s="532">
        <f>'[2]Safety and Liaison'!P12</f>
        <v>0</v>
      </c>
      <c r="R14" s="528">
        <f>'[2]Safety and Liaison'!R14</f>
        <v>105</v>
      </c>
      <c r="S14" s="233">
        <f>'[2]Safety and Liaison'!S14</f>
        <v>105</v>
      </c>
      <c r="T14" s="499">
        <f>'[2]Safety and Liaison'!T14</f>
        <v>0</v>
      </c>
      <c r="U14" s="15"/>
    </row>
    <row r="15" spans="2:21" ht="12.75" hidden="1" customHeight="1">
      <c r="B15" s="10"/>
      <c r="C15" s="492"/>
      <c r="D15" s="487" t="s">
        <v>51</v>
      </c>
      <c r="E15" s="494"/>
      <c r="F15" s="489"/>
      <c r="G15" s="490"/>
      <c r="H15" s="491"/>
      <c r="I15" s="498">
        <f>'[2]Safety and Liaison'!H13</f>
        <v>0</v>
      </c>
      <c r="J15" s="231">
        <f>'[2]Safety and Liaison'!I13</f>
        <v>0</v>
      </c>
      <c r="K15" s="232">
        <f>'[2]Safety and Liaison'!J13</f>
        <v>0</v>
      </c>
      <c r="L15" s="233">
        <f>'[2]Safety and Liaison'!K13</f>
        <v>0</v>
      </c>
      <c r="M15" s="529">
        <f>'[2]Safety and Liaison'!L13</f>
        <v>0</v>
      </c>
      <c r="N15" s="529">
        <f>'[2]Safety and Liaison'!M13</f>
        <v>0</v>
      </c>
      <c r="O15" s="232">
        <f>'[2]Safety and Liaison'!N13</f>
        <v>0</v>
      </c>
      <c r="P15" s="232">
        <f>'[2]Safety and Liaison'!O13</f>
        <v>0</v>
      </c>
      <c r="Q15" s="533">
        <f>'[2]Safety and Liaison'!P13</f>
        <v>0</v>
      </c>
      <c r="R15" s="529"/>
      <c r="S15" s="233">
        <f>'[2]Safety and Liaison'!S15</f>
        <v>0</v>
      </c>
      <c r="T15" s="498">
        <f>'[2]Safety and Liaison'!T15</f>
        <v>0</v>
      </c>
      <c r="U15" s="15"/>
    </row>
    <row r="16" spans="2:21" ht="12.75" customHeight="1">
      <c r="B16" s="10"/>
      <c r="C16" s="492"/>
      <c r="D16" s="493"/>
      <c r="E16" s="494" t="s">
        <v>0</v>
      </c>
      <c r="F16" s="244"/>
      <c r="G16" s="245"/>
      <c r="H16" s="239"/>
      <c r="I16" s="499">
        <f>'[2]Safety and Liaison'!H14</f>
        <v>233</v>
      </c>
      <c r="J16" s="240">
        <f>'[2]Safety and Liaison'!I14</f>
        <v>8</v>
      </c>
      <c r="K16" s="241">
        <f>'[2]Safety and Liaison'!J14</f>
        <v>8</v>
      </c>
      <c r="L16" s="242">
        <f>'[2]Safety and Liaison'!K14</f>
        <v>8</v>
      </c>
      <c r="M16" s="528">
        <f>'[2]Safety and Liaison'!L14</f>
        <v>11</v>
      </c>
      <c r="N16" s="528">
        <f>'[2]Safety and Liaison'!M14</f>
        <v>11</v>
      </c>
      <c r="O16" s="241">
        <f>'[2]Safety and Liaison'!N14</f>
        <v>11</v>
      </c>
      <c r="P16" s="241">
        <f>'[2]Safety and Liaison'!O14</f>
        <v>109</v>
      </c>
      <c r="Q16" s="532">
        <f>'[2]Safety and Liaison'!P14</f>
        <v>109</v>
      </c>
      <c r="R16" s="528">
        <f>'[2]Safety and Liaison'!R16</f>
        <v>27</v>
      </c>
      <c r="S16" s="233">
        <f>'[2]Safety and Liaison'!S16</f>
        <v>27</v>
      </c>
      <c r="T16" s="499">
        <f>'[2]Safety and Liaison'!T16</f>
        <v>0</v>
      </c>
      <c r="U16" s="15"/>
    </row>
    <row r="17" spans="2:21" ht="12.75" customHeight="1">
      <c r="B17" s="10"/>
      <c r="C17" s="492"/>
      <c r="D17" s="487" t="s">
        <v>1</v>
      </c>
      <c r="E17" s="494"/>
      <c r="F17" s="244"/>
      <c r="G17" s="245"/>
      <c r="H17" s="239"/>
      <c r="I17" s="498"/>
      <c r="J17" s="231"/>
      <c r="K17" s="232"/>
      <c r="L17" s="233"/>
      <c r="M17" s="529"/>
      <c r="N17" s="529"/>
      <c r="O17" s="232"/>
      <c r="P17" s="232"/>
      <c r="Q17" s="533"/>
      <c r="R17" s="529"/>
      <c r="S17" s="233">
        <f>'[2]Safety and Liaison'!S17</f>
        <v>5</v>
      </c>
      <c r="T17" s="498">
        <f>'[2]Safety and Liaison'!T17</f>
        <v>0</v>
      </c>
      <c r="U17" s="15"/>
    </row>
    <row r="18" spans="2:21" ht="12.75" customHeight="1">
      <c r="B18" s="10"/>
      <c r="C18" s="492"/>
      <c r="D18" s="493"/>
      <c r="E18" s="494" t="s">
        <v>2</v>
      </c>
      <c r="F18" s="235"/>
      <c r="G18" s="236"/>
      <c r="H18" s="478"/>
      <c r="I18" s="499">
        <f>'[2]Safety and Liaison'!H16</f>
        <v>112</v>
      </c>
      <c r="J18" s="240">
        <f>'[2]Safety and Liaison'!I16</f>
        <v>28</v>
      </c>
      <c r="K18" s="241">
        <f>'[2]Safety and Liaison'!J16</f>
        <v>28</v>
      </c>
      <c r="L18" s="242">
        <f>'[2]Safety and Liaison'!K16</f>
        <v>28</v>
      </c>
      <c r="M18" s="528">
        <f>'[2]Safety and Liaison'!L16</f>
        <v>29</v>
      </c>
      <c r="N18" s="528">
        <f>'[2]Safety and Liaison'!M16</f>
        <v>29</v>
      </c>
      <c r="O18" s="241">
        <f>'[2]Safety and Liaison'!N16</f>
        <v>29</v>
      </c>
      <c r="P18" s="241">
        <f>'[2]Safety and Liaison'!O16</f>
        <v>28</v>
      </c>
      <c r="Q18" s="532">
        <f>'[2]Safety and Liaison'!P16</f>
        <v>28</v>
      </c>
      <c r="R18" s="528">
        <f>'[2]Safety and Liaison'!R18</f>
        <v>0</v>
      </c>
      <c r="S18" s="233">
        <f>'[2]Safety and Liaison'!S18</f>
        <v>0</v>
      </c>
      <c r="T18" s="499">
        <f>'[2]Safety and Liaison'!T18</f>
        <v>0</v>
      </c>
      <c r="U18" s="15"/>
    </row>
    <row r="19" spans="2:21" ht="12.75" customHeight="1">
      <c r="B19" s="10"/>
      <c r="C19" s="492"/>
      <c r="D19" s="493"/>
      <c r="E19" s="494" t="s">
        <v>3</v>
      </c>
      <c r="F19" s="235"/>
      <c r="G19" s="236"/>
      <c r="H19" s="478"/>
      <c r="I19" s="499">
        <f>'[2]Safety and Liaison'!H17</f>
        <v>25</v>
      </c>
      <c r="J19" s="240">
        <f>'[2]Safety and Liaison'!I17</f>
        <v>4</v>
      </c>
      <c r="K19" s="241">
        <f>'[2]Safety and Liaison'!J17</f>
        <v>4</v>
      </c>
      <c r="L19" s="242">
        <f>'[2]Safety and Liaison'!K17</f>
        <v>4</v>
      </c>
      <c r="M19" s="528">
        <f>'[2]Safety and Liaison'!L17</f>
        <v>11</v>
      </c>
      <c r="N19" s="528">
        <f>'[2]Safety and Liaison'!M17</f>
        <v>11</v>
      </c>
      <c r="O19" s="241">
        <f>'[2]Safety and Liaison'!N17</f>
        <v>11</v>
      </c>
      <c r="P19" s="241">
        <f>'[2]Safety and Liaison'!O17</f>
        <v>5</v>
      </c>
      <c r="Q19" s="532">
        <f>'[2]Safety and Liaison'!P17</f>
        <v>5</v>
      </c>
      <c r="R19" s="528">
        <f>'[2]Safety and Liaison'!R19</f>
        <v>0</v>
      </c>
      <c r="S19" s="233">
        <f>'[2]Safety and Liaison'!S19</f>
        <v>0</v>
      </c>
      <c r="T19" s="499">
        <f>'[2]Safety and Liaison'!T19</f>
        <v>0</v>
      </c>
      <c r="U19" s="15"/>
    </row>
    <row r="20" spans="2:21" ht="15" customHeight="1">
      <c r="B20" s="10"/>
      <c r="C20" s="31"/>
      <c r="D20" s="32"/>
      <c r="E20" s="223"/>
      <c r="F20" s="224"/>
      <c r="G20" s="225"/>
      <c r="H20" s="226"/>
      <c r="I20" s="227"/>
      <c r="J20" s="228"/>
      <c r="K20" s="229"/>
      <c r="L20" s="210"/>
      <c r="M20" s="253"/>
      <c r="N20" s="211"/>
      <c r="O20" s="211"/>
      <c r="P20" s="228"/>
      <c r="Q20" s="211"/>
      <c r="R20" s="191"/>
      <c r="S20" s="230">
        <f>'[2]Safety and Liaison'!S20</f>
        <v>0</v>
      </c>
      <c r="T20" s="52">
        <f>'[2]Safety and Liaison'!T20</f>
        <v>0</v>
      </c>
      <c r="U20" s="15"/>
    </row>
    <row r="21" spans="2:21" ht="15" customHeight="1">
      <c r="B21" s="10"/>
      <c r="C21" s="192" t="s">
        <v>20</v>
      </c>
      <c r="E21" s="555"/>
      <c r="F21" s="33"/>
      <c r="G21" s="33"/>
      <c r="H21" s="33"/>
      <c r="I21" s="193"/>
      <c r="J21" s="327" t="s">
        <v>21</v>
      </c>
      <c r="K21" s="33"/>
      <c r="L21" s="33"/>
      <c r="M21" s="33"/>
      <c r="N21" s="194"/>
      <c r="O21" s="194"/>
      <c r="P21" s="33"/>
      <c r="Q21" s="33"/>
      <c r="R21" s="33"/>
      <c r="S21" s="33"/>
      <c r="T21" s="33"/>
      <c r="U21" s="15"/>
    </row>
    <row r="22" spans="2:21" ht="15" customHeight="1">
      <c r="B22" s="10"/>
      <c r="E22" s="29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15"/>
    </row>
    <row r="23" spans="2:21" ht="13" thickBot="1">
      <c r="B23" s="34"/>
      <c r="C23" s="35"/>
      <c r="D23" s="36"/>
      <c r="E23" s="37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8"/>
    </row>
    <row r="24" spans="2:21" ht="13.75" thickTop="1"/>
  </sheetData>
  <sheetCalcPr fullCalcOnLoad="1"/>
  <phoneticPr fontId="13" type="noConversion"/>
  <dataValidations count="3">
    <dataValidation allowBlank="1" showInputMessage="1" sqref="I16:T19 I20:T22"/>
    <dataValidation type="whole" operator="greaterThanOrEqual" allowBlank="1" showInputMessage="1" showErrorMessage="1" error="Only numbers - No percentages, text or numbers less than zero!" sqref="F16:H19">
      <formula1>0</formula1>
    </dataValidation>
    <dataValidation type="decimal" operator="greaterThanOrEqual" allowBlank="1" showInputMessage="1" showErrorMessage="1" sqref="F20:H20">
      <formula1>0</formula1>
    </dataValidation>
  </dataValidations>
  <pageMargins left="0.5" right="0.5" top="1.5" bottom="1.5" header="0.511811023622047" footer="0.511811023622047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Education</vt:lpstr>
      <vt:lpstr>Health</vt:lpstr>
      <vt:lpstr>Environmental Affairs</vt:lpstr>
      <vt:lpstr>Cooperative Governance</vt:lpstr>
      <vt:lpstr>Agriculture</vt:lpstr>
      <vt:lpstr>Roads and Transport</vt:lpstr>
      <vt:lpstr>Public Works</vt:lpstr>
      <vt:lpstr>Sport and Recreation</vt:lpstr>
      <vt:lpstr>Saftey and Liaison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 Mncwango</dc:creator>
  <cp:lastModifiedBy>test</cp:lastModifiedBy>
  <cp:lastPrinted>2017-02-08T11:12:13Z</cp:lastPrinted>
  <dcterms:created xsi:type="dcterms:W3CDTF">2011-10-11T14:16:19Z</dcterms:created>
  <dcterms:modified xsi:type="dcterms:W3CDTF">2017-05-11T08:08:33Z</dcterms:modified>
</cp:coreProperties>
</file>